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luomus-data3\monitoring\Seurantatiimi\Vesilintulaskennat\VL-lomake\"/>
    </mc:Choice>
  </mc:AlternateContent>
  <bookViews>
    <workbookView xWindow="0" yWindow="0" windowWidth="12345" windowHeight="10425" activeTab="1"/>
  </bookViews>
  <sheets>
    <sheet name="Laskentaohjeet" sheetId="6" r:id="rId1"/>
    <sheet name="Lomake" sheetId="1" r:id="rId2"/>
    <sheet name="A_sallitut" sheetId="3" r:id="rId3"/>
    <sheet name="Vesilintu_teksti" sheetId="7" state="hidden" r:id="rId4"/>
  </sheets>
  <definedNames>
    <definedName name="_xlnm._FilterDatabase" localSheetId="2" hidden="1">A_sallitut!$A$10:$B$19</definedName>
  </definedNames>
  <calcPr calcId="152511"/>
</workbook>
</file>

<file path=xl/calcChain.xml><?xml version="1.0" encoding="utf-8"?>
<calcChain xmlns="http://schemas.openxmlformats.org/spreadsheetml/2006/main">
  <c r="G39" i="7" l="1"/>
  <c r="G40" i="7"/>
  <c r="G41" i="7"/>
  <c r="G42" i="7"/>
  <c r="G43" i="7"/>
  <c r="G44" i="7"/>
  <c r="G45" i="7"/>
  <c r="G46" i="7"/>
  <c r="G47" i="7"/>
  <c r="G48" i="7"/>
  <c r="G49" i="7"/>
  <c r="G50" i="7"/>
  <c r="G51" i="7"/>
  <c r="G52" i="7"/>
  <c r="G53" i="7"/>
  <c r="G54" i="7"/>
  <c r="G55" i="7"/>
  <c r="G56" i="7"/>
  <c r="G57" i="7"/>
  <c r="G38" i="7"/>
  <c r="G37" i="7"/>
  <c r="G36" i="7"/>
  <c r="G35" i="7"/>
  <c r="G34" i="7"/>
  <c r="G33" i="7"/>
  <c r="G32" i="7"/>
  <c r="G31" i="7"/>
  <c r="G30" i="7"/>
  <c r="G29" i="7"/>
  <c r="G28" i="7"/>
  <c r="AC2" i="7"/>
  <c r="AB2" i="7"/>
  <c r="E2" i="7"/>
  <c r="F2" i="7"/>
  <c r="G2" i="7"/>
  <c r="O2" i="7"/>
  <c r="AF2" i="7"/>
  <c r="AH2" i="7"/>
  <c r="AI2" i="7"/>
  <c r="AJ2" i="7"/>
  <c r="AK2" i="7"/>
  <c r="AM2" i="7"/>
  <c r="AL2" i="7"/>
  <c r="E39" i="7"/>
  <c r="F39" i="7"/>
  <c r="H39" i="7"/>
  <c r="E40" i="7"/>
  <c r="F40" i="7"/>
  <c r="H40" i="7"/>
  <c r="E41" i="7"/>
  <c r="F41" i="7"/>
  <c r="H41" i="7"/>
  <c r="E42" i="7"/>
  <c r="F42" i="7"/>
  <c r="H42" i="7"/>
  <c r="E43" i="7"/>
  <c r="F43" i="7"/>
  <c r="H43" i="7"/>
  <c r="E44" i="7"/>
  <c r="F44" i="7"/>
  <c r="H44" i="7"/>
  <c r="E45" i="7"/>
  <c r="F45" i="7"/>
  <c r="H45" i="7"/>
  <c r="E46" i="7"/>
  <c r="F46" i="7"/>
  <c r="H46" i="7"/>
  <c r="E47" i="7"/>
  <c r="F47" i="7"/>
  <c r="H47" i="7"/>
  <c r="E48" i="7"/>
  <c r="F48" i="7"/>
  <c r="H48" i="7"/>
  <c r="E49" i="7"/>
  <c r="F49" i="7"/>
  <c r="H49" i="7"/>
  <c r="E50" i="7"/>
  <c r="F50" i="7"/>
  <c r="H50" i="7"/>
  <c r="E51" i="7"/>
  <c r="F51" i="7"/>
  <c r="H51" i="7"/>
  <c r="E52" i="7"/>
  <c r="F52" i="7"/>
  <c r="H52" i="7"/>
  <c r="E53" i="7"/>
  <c r="F53" i="7"/>
  <c r="H53" i="7"/>
  <c r="E54" i="7"/>
  <c r="F54" i="7"/>
  <c r="H54" i="7"/>
  <c r="E55" i="7"/>
  <c r="F55" i="7"/>
  <c r="H55" i="7"/>
  <c r="E56" i="7"/>
  <c r="F56" i="7"/>
  <c r="H56" i="7"/>
  <c r="E57" i="7"/>
  <c r="F57" i="7"/>
  <c r="H57" i="7"/>
  <c r="E38" i="7"/>
  <c r="H38" i="7"/>
  <c r="F38" i="7"/>
  <c r="F37" i="7"/>
  <c r="H37" i="7"/>
  <c r="H36" i="7"/>
  <c r="F36" i="7"/>
  <c r="F29" i="7"/>
  <c r="H29" i="7"/>
  <c r="F30" i="7"/>
  <c r="H30" i="7"/>
  <c r="F31" i="7"/>
  <c r="H31" i="7"/>
  <c r="F32" i="7"/>
  <c r="H32" i="7"/>
  <c r="F33" i="7"/>
  <c r="H33" i="7"/>
  <c r="F34" i="7"/>
  <c r="H34" i="7"/>
  <c r="F35" i="7"/>
  <c r="H35" i="7"/>
  <c r="H28" i="7"/>
  <c r="F28" i="7"/>
  <c r="F25" i="7"/>
  <c r="G25" i="7"/>
  <c r="H25" i="7"/>
  <c r="F26" i="7"/>
  <c r="G26" i="7"/>
  <c r="H26" i="7"/>
  <c r="F27" i="7"/>
  <c r="G27" i="7"/>
  <c r="H27" i="7"/>
  <c r="H24" i="7"/>
  <c r="G24" i="7"/>
  <c r="F24" i="7"/>
  <c r="F12" i="7"/>
  <c r="G12" i="7"/>
  <c r="H12" i="7"/>
  <c r="F13" i="7"/>
  <c r="G13" i="7"/>
  <c r="H13" i="7"/>
  <c r="F14" i="7"/>
  <c r="G14" i="7"/>
  <c r="H14" i="7"/>
  <c r="F15" i="7"/>
  <c r="G15" i="7"/>
  <c r="H15" i="7"/>
  <c r="F16" i="7"/>
  <c r="G16" i="7"/>
  <c r="H16" i="7"/>
  <c r="F17" i="7"/>
  <c r="G17" i="7"/>
  <c r="H17" i="7"/>
  <c r="F18" i="7"/>
  <c r="G18" i="7"/>
  <c r="H18" i="7"/>
  <c r="F19" i="7"/>
  <c r="G19" i="7"/>
  <c r="H19" i="7"/>
  <c r="F20" i="7"/>
  <c r="G20" i="7"/>
  <c r="H20" i="7"/>
  <c r="F21" i="7"/>
  <c r="G21" i="7"/>
  <c r="H21" i="7"/>
  <c r="F22" i="7"/>
  <c r="G22" i="7"/>
  <c r="H22" i="7"/>
  <c r="F23" i="7"/>
  <c r="G23" i="7"/>
  <c r="H23" i="7"/>
  <c r="H11" i="7"/>
  <c r="G11" i="7"/>
  <c r="F11" i="7"/>
  <c r="F4" i="7"/>
  <c r="G4" i="7"/>
  <c r="H4" i="7"/>
  <c r="F5" i="7"/>
  <c r="G5" i="7"/>
  <c r="H5" i="7"/>
  <c r="F6" i="7"/>
  <c r="G6" i="7"/>
  <c r="H6" i="7"/>
  <c r="F7" i="7"/>
  <c r="G7" i="7"/>
  <c r="H7" i="7"/>
  <c r="F8" i="7"/>
  <c r="G8" i="7"/>
  <c r="H8" i="7"/>
  <c r="F9" i="7"/>
  <c r="G9" i="7"/>
  <c r="H9" i="7"/>
  <c r="F10" i="7"/>
  <c r="G10" i="7"/>
  <c r="H10" i="7"/>
  <c r="H3" i="7"/>
  <c r="G3" i="7"/>
  <c r="F3" i="7"/>
  <c r="A47" i="7"/>
  <c r="C47" i="7"/>
  <c r="B47" i="7"/>
  <c r="A48" i="7"/>
  <c r="C48" i="7"/>
  <c r="B48" i="7"/>
  <c r="A49" i="7"/>
  <c r="C49" i="7"/>
  <c r="B49" i="7"/>
  <c r="A50" i="7"/>
  <c r="C50" i="7"/>
  <c r="B50" i="7"/>
  <c r="A51" i="7"/>
  <c r="C51" i="7"/>
  <c r="B51" i="7"/>
  <c r="A52" i="7"/>
  <c r="C52" i="7"/>
  <c r="B52" i="7"/>
  <c r="A53" i="7"/>
  <c r="C53" i="7"/>
  <c r="B53" i="7"/>
  <c r="A54" i="7"/>
  <c r="C54" i="7"/>
  <c r="B54" i="7"/>
  <c r="A55" i="7"/>
  <c r="C55" i="7"/>
  <c r="B55" i="7"/>
  <c r="A56" i="7"/>
  <c r="C56" i="7"/>
  <c r="B56" i="7"/>
  <c r="A57" i="7"/>
  <c r="C57" i="7"/>
  <c r="B57" i="7"/>
  <c r="A34" i="7"/>
  <c r="C34" i="7"/>
  <c r="B34" i="7"/>
  <c r="A35" i="7"/>
  <c r="C35" i="7"/>
  <c r="B35" i="7"/>
  <c r="A36" i="7"/>
  <c r="C36" i="7"/>
  <c r="B36" i="7"/>
  <c r="A37" i="7"/>
  <c r="C37" i="7"/>
  <c r="B37" i="7"/>
  <c r="A38" i="7"/>
  <c r="C38" i="7"/>
  <c r="B38" i="7"/>
  <c r="A39" i="7"/>
  <c r="C39" i="7"/>
  <c r="B39" i="7"/>
  <c r="A40" i="7"/>
  <c r="C40" i="7"/>
  <c r="B40" i="7"/>
  <c r="A41" i="7"/>
  <c r="C41" i="7"/>
  <c r="B41" i="7"/>
  <c r="A42" i="7"/>
  <c r="C42" i="7"/>
  <c r="B42" i="7"/>
  <c r="A43" i="7"/>
  <c r="C43" i="7"/>
  <c r="B43" i="7"/>
  <c r="A44" i="7"/>
  <c r="C44" i="7"/>
  <c r="B44" i="7"/>
  <c r="A45" i="7"/>
  <c r="C45" i="7"/>
  <c r="B45" i="7"/>
  <c r="A46" i="7"/>
  <c r="C46" i="7"/>
  <c r="B46" i="7"/>
  <c r="A6" i="7"/>
  <c r="C6" i="7"/>
  <c r="B6" i="7"/>
  <c r="A7" i="7"/>
  <c r="C7" i="7"/>
  <c r="B7" i="7"/>
  <c r="A8" i="7"/>
  <c r="C8" i="7"/>
  <c r="B8" i="7"/>
  <c r="A9" i="7"/>
  <c r="C9" i="7"/>
  <c r="B9" i="7"/>
  <c r="A10" i="7"/>
  <c r="C10" i="7"/>
  <c r="B10" i="7"/>
  <c r="A11" i="7"/>
  <c r="C11" i="7"/>
  <c r="B11" i="7"/>
  <c r="A12" i="7"/>
  <c r="C12" i="7"/>
  <c r="B12" i="7"/>
  <c r="A13" i="7"/>
  <c r="C13" i="7"/>
  <c r="B13" i="7"/>
  <c r="A14" i="7"/>
  <c r="C14" i="7"/>
  <c r="B14" i="7"/>
  <c r="A15" i="7"/>
  <c r="C15" i="7"/>
  <c r="B15" i="7"/>
  <c r="A16" i="7"/>
  <c r="C16" i="7"/>
  <c r="B16" i="7"/>
  <c r="A17" i="7"/>
  <c r="C17" i="7"/>
  <c r="B17" i="7"/>
  <c r="A18" i="7"/>
  <c r="C18" i="7"/>
  <c r="B18" i="7"/>
  <c r="A19" i="7"/>
  <c r="C19" i="7"/>
  <c r="B19" i="7"/>
  <c r="A20" i="7"/>
  <c r="C20" i="7"/>
  <c r="B20" i="7"/>
  <c r="A21" i="7"/>
  <c r="C21" i="7"/>
  <c r="B21" i="7"/>
  <c r="A22" i="7"/>
  <c r="C22" i="7"/>
  <c r="B22" i="7"/>
  <c r="A23" i="7"/>
  <c r="C23" i="7"/>
  <c r="B23" i="7"/>
  <c r="A24" i="7"/>
  <c r="C24" i="7"/>
  <c r="B24" i="7"/>
  <c r="A25" i="7"/>
  <c r="C25" i="7"/>
  <c r="B25" i="7"/>
  <c r="A26" i="7"/>
  <c r="C26" i="7"/>
  <c r="B26" i="7"/>
  <c r="A27" i="7"/>
  <c r="C27" i="7"/>
  <c r="B27" i="7"/>
  <c r="A28" i="7"/>
  <c r="C28" i="7"/>
  <c r="B28" i="7"/>
  <c r="A29" i="7"/>
  <c r="C29" i="7"/>
  <c r="B29" i="7"/>
  <c r="A30" i="7"/>
  <c r="C30" i="7"/>
  <c r="B30" i="7"/>
  <c r="A31" i="7"/>
  <c r="C31" i="7"/>
  <c r="B31" i="7"/>
  <c r="A32" i="7"/>
  <c r="C32" i="7"/>
  <c r="B32" i="7"/>
  <c r="A33" i="7"/>
  <c r="C33" i="7"/>
  <c r="B33" i="7"/>
  <c r="AG2" i="7"/>
  <c r="AE2" i="7"/>
  <c r="AD2" i="7"/>
  <c r="AA2" i="7"/>
  <c r="Z2" i="7"/>
  <c r="Y2" i="7"/>
  <c r="X2" i="7"/>
  <c r="W2" i="7"/>
  <c r="V2" i="7"/>
  <c r="U2" i="7"/>
  <c r="T2" i="7"/>
  <c r="S2" i="7"/>
  <c r="R2" i="7"/>
  <c r="Q2" i="7"/>
  <c r="P2" i="7"/>
  <c r="N2" i="7"/>
  <c r="M2" i="7"/>
  <c r="L2" i="7"/>
  <c r="K2" i="7"/>
  <c r="J2" i="7"/>
  <c r="I2" i="7"/>
  <c r="H2" i="7"/>
  <c r="B5" i="7"/>
  <c r="B4" i="7"/>
  <c r="B3" i="7"/>
  <c r="B2" i="7"/>
  <c r="C5" i="7"/>
  <c r="A5" i="7"/>
  <c r="C4" i="7"/>
  <c r="A4" i="7"/>
  <c r="C3" i="7"/>
  <c r="A3" i="7"/>
  <c r="C2" i="7"/>
  <c r="A2" i="7"/>
  <c r="A11" i="3"/>
  <c r="F27" i="1"/>
  <c r="B11" i="3"/>
  <c r="A2" i="3"/>
  <c r="E23" i="1"/>
  <c r="B2" i="3"/>
</calcChain>
</file>

<file path=xl/comments1.xml><?xml version="1.0" encoding="utf-8"?>
<comments xmlns="http://schemas.openxmlformats.org/spreadsheetml/2006/main">
  <authors>
    <author>alehikoi</author>
    <author>Pekka Routasuo</author>
  </authors>
  <commentList>
    <comment ref="B6" authorId="0" shapeId="0">
      <text>
        <r>
          <rPr>
            <sz val="10"/>
            <color indexed="81"/>
            <rFont val="Tahoma"/>
            <family val="2"/>
          </rPr>
          <t>Saat reitin numeron Eläinmuseolta. Anna uudelle reitille tilapäiseksi numeroksi 9000.</t>
        </r>
      </text>
    </comment>
    <comment ref="X6" authorId="0" shapeId="0">
      <text>
        <r>
          <rPr>
            <sz val="10"/>
            <color indexed="81"/>
            <rFont val="Tahoma"/>
            <family val="2"/>
          </rPr>
          <t>Annetaan Eläinmuseolta. 
0 = uusi havainnoija. Myös rengastajanumero toimii havainnoijanumerona.</t>
        </r>
        <r>
          <rPr>
            <sz val="10"/>
            <color indexed="81"/>
            <rFont val="Tahoma"/>
            <family val="2"/>
          </rPr>
          <t xml:space="preserve">
</t>
        </r>
      </text>
    </comment>
    <comment ref="P8" authorId="0" shapeId="0">
      <text>
        <r>
          <rPr>
            <sz val="10"/>
            <color indexed="81"/>
            <rFont val="Tahoma"/>
            <family val="2"/>
          </rPr>
          <t xml:space="preserve">Anna vain muuttuneet osoite ym. tiedot
</t>
        </r>
      </text>
    </comment>
    <comment ref="E14" authorId="0" shapeId="0">
      <text>
        <r>
          <rPr>
            <sz val="10"/>
            <color indexed="81"/>
            <rFont val="Tahoma"/>
            <family val="2"/>
          </rPr>
          <t>Ilmoita kolmella numerolla.</t>
        </r>
      </text>
    </comment>
    <comment ref="E15" authorId="1" shapeId="0">
      <text>
        <r>
          <rPr>
            <sz val="9"/>
            <color indexed="81"/>
            <rFont val="Tahoma"/>
            <family val="2"/>
          </rPr>
          <t xml:space="preserve">Merkitse kolmella numerolla, joista ensimmäinen on aina yhtenäiskoordinaateissa 3. </t>
        </r>
      </text>
    </comment>
    <comment ref="E16" authorId="1" shapeId="0">
      <text>
        <r>
          <rPr>
            <sz val="8"/>
            <color indexed="81"/>
            <rFont val="Tahoma"/>
            <family val="2"/>
          </rPr>
          <t>Valitse kunta vetovalikosta. Käytä samaa kunnannimeä kuntaliitoksista huolimatta.</t>
        </r>
      </text>
    </comment>
    <comment ref="P19" authorId="0" shapeId="0">
      <text>
        <r>
          <rPr>
            <sz val="10"/>
            <color indexed="81"/>
            <rFont val="Tahoma"/>
            <family val="2"/>
          </rPr>
          <t xml:space="preserve">Valitse vetovalikosta laskentatyyppi
</t>
        </r>
      </text>
    </comment>
    <comment ref="T22" authorId="0" shapeId="0">
      <text>
        <r>
          <rPr>
            <sz val="10"/>
            <color indexed="81"/>
            <rFont val="Tahoma"/>
            <family val="2"/>
          </rPr>
          <t xml:space="preserve">Pinta-alaan luetaan mukaan koko vesilinnuille soveltuva vesi- ja kosteikko-ala, mutta ei kuivia rantaniittyjä.
</t>
        </r>
      </text>
    </comment>
    <comment ref="C23" authorId="1" shapeId="0">
      <text>
        <r>
          <rPr>
            <b/>
            <sz val="8"/>
            <color indexed="81"/>
            <rFont val="Tahoma"/>
            <family val="2"/>
          </rPr>
          <t>Valitse alasvetovalikosta.</t>
        </r>
        <r>
          <rPr>
            <sz val="8"/>
            <color indexed="81"/>
            <rFont val="Tahoma"/>
            <family val="2"/>
          </rPr>
          <t xml:space="preserve">
0    vaikea arvioida 
1    edustava 
2    kohteet painottuvat karuihin vesistöihin
3    kohteet painottuvat reheviin vesistöihin </t>
        </r>
      </text>
    </comment>
    <comment ref="B27" authorId="0" shapeId="0">
      <text>
        <r>
          <rPr>
            <sz val="10"/>
            <color indexed="81"/>
            <rFont val="Tahoma"/>
            <family val="2"/>
          </rPr>
          <t xml:space="preserve">Kohteen tyyppi määritetään sen mukaan millaiseksi vesikasvillisuus kehittyy kasvukauden aikana (toukokuussa usein laossa tai tulvan peittämä).
</t>
        </r>
      </text>
    </comment>
    <comment ref="C31" authorId="1" shapeId="0">
      <text>
        <r>
          <rPr>
            <b/>
            <sz val="8"/>
            <color indexed="81"/>
            <rFont val="Tahoma"/>
            <family val="2"/>
          </rPr>
          <t>Valitse alasvetovalikosta koodi (1-8):</t>
        </r>
        <r>
          <rPr>
            <sz val="8"/>
            <color indexed="81"/>
            <rFont val="Tahoma"/>
            <family val="2"/>
          </rPr>
          <t xml:space="preserve">
1  Karu, metsä- tai suorantainen järvi tai lampi (yli 1 neliökilometrin laajuisilla karuilla järvillä tyyppilajeina kuikka ja koskelot) 
2  Syvä, osittain rehevöitynyt järvi, lahdissa laajahkoja ruovikoita (silkkiuikku runsaana Etelä- ja Keski-Suomessa) 
3  Matala, metsä- tai suorantainen runsaskasvustoinen järvi (ruskeavetinen, kortteikkoinen ja runsaslintuinen; pintaa tavallisesti laskettu)  
4  Runsaskasvustoinen järvi maanviljelyksen tai asutuksen vaikutuspiirissä (melko matala, yleensä ruovikkoinen lintujärvi; yleisimpiä Etelä- ja Lounais-Suomessa) 
5  Karu, vähäkasvustoinen merenranta 
6  Rehevähkö merenranta, jonkun verran ruovikoita (sekä matalia, että syviä rantoja) 
7  Runsaskasvustoinen merenlahti (sekä matalia että syviä rantoja); vastaa tyypin 4 lintujärveä 
8  Muu, mm. tekoaltaat ja joet (luonnehdi lisätiedoissa niukka-/runsaskasvustoisuutta).</t>
        </r>
      </text>
    </comment>
    <comment ref="G40" authorId="0" shapeId="0">
      <text>
        <r>
          <rPr>
            <b/>
            <sz val="10"/>
            <color indexed="81"/>
            <rFont val="Tahoma"/>
            <family val="2"/>
          </rPr>
          <t>Ilmoita havainnot parvittain, kun 
K = koiras
N = naaras
esim. 2K1N+KN+K</t>
        </r>
      </text>
    </comment>
    <comment ref="V40" authorId="0" shapeId="0">
      <text>
        <r>
          <rPr>
            <b/>
            <sz val="10"/>
            <color indexed="81"/>
            <rFont val="Tahoma"/>
            <family val="2"/>
          </rPr>
          <t>Ilmoita havainnot parvittain, kun 
K = koiras
N = naaras
esim. 2K1N+KN+K</t>
        </r>
        <r>
          <rPr>
            <sz val="10"/>
            <color indexed="81"/>
            <rFont val="Tahoma"/>
            <family val="2"/>
          </rPr>
          <t xml:space="preserve">
</t>
        </r>
      </text>
    </comment>
    <comment ref="C41" authorId="0" shapeId="0">
      <text>
        <r>
          <rPr>
            <sz val="10"/>
            <color indexed="81"/>
            <rFont val="Tahoma"/>
            <family val="2"/>
          </rPr>
          <t xml:space="preserve">Tulkinta 1. laskennassa:
• muista yksilöistä erillään oleva pari (♂♀)
• yksinäinen koiras (♂)
• koiraat 2–4 koiraan ryhmissä (2–4 ♂♂ = 2–4 paria)
• pienet naarasta takaa ajavat koirasryhmät (2–4 ♂♂ 1 ♀ = 2–4 paria)
• yksinäiset naaraat (♀), mikäli niiden yhteismäärä on suurempi kuin koiraiden yhteismäärä.
</t>
        </r>
      </text>
    </comment>
    <comment ref="C42" authorId="0" shapeId="0">
      <text>
        <r>
          <rPr>
            <sz val="10"/>
            <color indexed="81"/>
            <rFont val="Tahoma"/>
            <family val="2"/>
          </rPr>
          <t>Tulkinta 1. laskennassa:
• muista yksilöistä erillään oleva pari (♂♀)
• yksinäinen koiras (♂)
• koiraat 2–4 koiraan ryhmissä (2–4 ♂♂ = 2–4 paria)
• pienet naarasta takaa ajavat koirasryhmät (2–4 ♂♂ 1 ♀ = 2–4 paria)
• yksinäiset naaraat (♀), mikäli niiden yhteismäärä on suurempi kuin koiraiden yhteismäärä.</t>
        </r>
        <r>
          <rPr>
            <sz val="10"/>
            <color indexed="81"/>
            <rFont val="Tahoma"/>
            <family val="2"/>
          </rPr>
          <t xml:space="preserve">
</t>
        </r>
      </text>
    </comment>
    <comment ref="C43" authorId="0" shapeId="0">
      <text>
        <r>
          <rPr>
            <sz val="10"/>
            <color indexed="81"/>
            <rFont val="Tahoma"/>
            <family val="2"/>
          </rPr>
          <t>Tulkinta etelässä 2. laskennassa ja pohjoisessa 1. laskennassa:
• muista yksilöistä erillään oleva pari (♂♀)
• yksinäinen koiras (♂)
• koiraat 2–4 koiraan ryhmissä (2–4 ♂♂ = 2–4 paria)
• pienet naarasta takaa ajavat koirasryhmät (2–4 ♂♂ 1 ♀ = 2–4 paria)
• yksinäiset naaraat (♀), mikäli niiden yhteismäärä on suurempi kuin koiraiden yhteismäärä.</t>
        </r>
      </text>
    </comment>
    <comment ref="C44" authorId="0" shapeId="0">
      <text>
        <r>
          <rPr>
            <sz val="10"/>
            <color indexed="81"/>
            <rFont val="Tahoma"/>
            <family val="2"/>
          </rPr>
          <t xml:space="preserve">Tulkinta 1. laskennassa:
• muista yksilöistä erillään oleva pari (♂♀)
• yksinäinen koiras (♂)
• koiraat 2–4 koiraan ryhmissä (2–4 ♂♂ = 2–4 paria)
• pienet naarasta takaa ajavat koirasryhmät (2–4 ♂♂ 1 ♀ = 2–4 paria)
• yksinäiset naaraat (♀), mikäli niiden yhteismäärä on suurempi kuin koiraiden yhteismäärä.
</t>
        </r>
      </text>
    </comment>
    <comment ref="C45" authorId="0" shapeId="0">
      <text>
        <r>
          <rPr>
            <sz val="10"/>
            <color indexed="81"/>
            <rFont val="Tahoma"/>
            <family val="2"/>
          </rPr>
          <t xml:space="preserve">Tulkinta 1. laskennassa:
• naaraiden kokonaismäärä (♀♀).
</t>
        </r>
      </text>
    </comment>
    <comment ref="C46" authorId="0" shapeId="0">
      <text>
        <r>
          <rPr>
            <sz val="10"/>
            <color indexed="81"/>
            <rFont val="Tahoma"/>
            <family val="2"/>
          </rPr>
          <t xml:space="preserve">Tulkinta 1. laskennassa:
• juhlapukuinen (sukukypsä) koiras (♂) 
• pari (♂♀). 
</t>
        </r>
      </text>
    </comment>
    <comment ref="C47" authorId="0" shapeId="0">
      <text>
        <r>
          <rPr>
            <sz val="10"/>
            <color indexed="81"/>
            <rFont val="Tahoma"/>
            <family val="2"/>
          </rPr>
          <t xml:space="preserve">Tulkinta 1. laskennassa: 
• muista yksilöistä erillään oleva pari (♂♀)
• yksinäinen koiras (♂)
• koiraat 2–4 koiraan ryhmissä (2–4 ♂♂ = 2–4 paria)
• pienet naarasta takaa ajavat koirasryhmät (2–4 ♂♂ 1 ♀ = 2–4 paria)
• yksinäiset naaraat (♀), mikäli niiden yhteismäärä on suurempi kuin koiraiden yhteismäärä.
</t>
        </r>
      </text>
    </comment>
    <comment ref="C48" authorId="0" shapeId="0">
      <text>
        <r>
          <rPr>
            <sz val="10"/>
            <color indexed="81"/>
            <rFont val="Tahoma"/>
            <family val="2"/>
          </rPr>
          <t xml:space="preserve">Tulkinta 1. laskennassa: 
• yksinäinen lintu (lähellä rantaa) 
• pari (kaksi lintua yhdessä) 
• reviirikiista (= 2 paria) 
• nähdyistä yksilöistä erilliset äänihavainnot (reviirit) laskenta-alueella. 
</t>
        </r>
      </text>
    </comment>
    <comment ref="C51" authorId="0" shapeId="0">
      <text>
        <r>
          <rPr>
            <sz val="10"/>
            <color indexed="81"/>
            <rFont val="Tahoma"/>
            <family val="2"/>
          </rPr>
          <t xml:space="preserve">Tulkinta 2. laskennassa:
• yksinäinen lintu
• pari (= kaksi yksilöä yhdessä).
</t>
        </r>
      </text>
    </comment>
    <comment ref="C52" authorId="0" shapeId="0">
      <text>
        <r>
          <rPr>
            <sz val="10"/>
            <color indexed="81"/>
            <rFont val="Tahoma"/>
            <family val="2"/>
          </rPr>
          <t xml:space="preserve">Tulkinta 2. laskennassa:
• yksinäinen lintu
• pari (= kaksi yksilöä yhdessä).
Silkkiuikkuyhdyskuntien linnuista osa saattaa olla kasvillisuuden kätkössä. Jos parimäärää ei pystytä arvioimaan (esim. häätämällä linnut näkyviin), ilmoitetaan yhdyskunnan liepeillä näkyvien yksilöiden yhteismäärä tulkitsematta sitä pareiksi. </t>
        </r>
      </text>
    </comment>
    <comment ref="C53" authorId="0" shapeId="0">
      <text>
        <r>
          <rPr>
            <sz val="10"/>
            <color indexed="81"/>
            <rFont val="Tahoma"/>
            <family val="2"/>
          </rPr>
          <t xml:space="preserve">Tulkinta 2. laskennassa:
• yksinäinen lintu
• pari (= kaksi yksilöä yhdessä).
</t>
        </r>
      </text>
    </comment>
    <comment ref="C54" authorId="0" shapeId="0">
      <text>
        <r>
          <rPr>
            <sz val="10"/>
            <color indexed="81"/>
            <rFont val="Tahoma"/>
            <family val="2"/>
          </rPr>
          <t xml:space="preserve">Tulkinta 2. laskennassa:
• yksinäinen lintu
• pari (= kaksi yksilöä yhdessä).
</t>
        </r>
      </text>
    </comment>
    <comment ref="C55" authorId="0" shapeId="0">
      <text>
        <r>
          <rPr>
            <sz val="10"/>
            <color indexed="81"/>
            <rFont val="Tahoma"/>
            <family val="2"/>
          </rPr>
          <t xml:space="preserve">Tulkinta 2. laskennassa:
• pesällä tai todennäköisellä pesäpaikalla havaittu pari (= kaksi pesimäpukuista lintua yhdessä)
</t>
        </r>
      </text>
    </comment>
    <comment ref="C56" authorId="0" shapeId="0">
      <text>
        <r>
          <rPr>
            <sz val="10"/>
            <color indexed="81"/>
            <rFont val="Tahoma"/>
            <family val="2"/>
          </rPr>
          <t xml:space="preserve">Tulkinta 2. laskennassa:
• pesällä tai todennäköisellä pesäpaikalla havaittu pari (= kaksi pesimäpukuista lintua yhdessä)
</t>
        </r>
      </text>
    </comment>
    <comment ref="C57" authorId="0" shapeId="0">
      <text>
        <r>
          <rPr>
            <sz val="10"/>
            <color indexed="81"/>
            <rFont val="Tahoma"/>
            <family val="2"/>
          </rPr>
          <t>Tulkinta 2. laskennassa:
• pesällä tai todennäköisellä pesäpaikalla havaittu pari (= kaksi pesimäpukuista lintua yhdessä)</t>
        </r>
      </text>
    </comment>
    <comment ref="C58" authorId="0" shapeId="0">
      <text>
        <r>
          <rPr>
            <sz val="10"/>
            <color indexed="81"/>
            <rFont val="Tahoma"/>
            <family val="2"/>
          </rPr>
          <t xml:space="preserve">Tulkinta 2. laskennassa:
• muista yksilöistä erillään oleva pari (♂♀)
• yksinäinen koiras (♂)
• koiraat 2–4 koiraan ryhmissä (2–4 ♂♂ = 2–4 paria)
• pienet naarasta takaa ajavat koirasryhmät (2–4 ♂♂ 1 ♀ = 2–4 paria)
• yksinäiset naaraat (♀), mikäli niiden yhteismäärä on suurempi kuin koiraiden yhteismäärä.
</t>
        </r>
      </text>
    </comment>
    <comment ref="C59" authorId="0" shapeId="0">
      <text>
        <r>
          <rPr>
            <sz val="10"/>
            <color indexed="81"/>
            <rFont val="Tahoma"/>
            <family val="2"/>
          </rPr>
          <t xml:space="preserve">Tulkinta 2. laskennassa:
• muista yksilöistä erillään oleva pari (♂♀)
• yksinäinen koiras (♂)
• koiraat 2–4 koiraan ryhmissä (2–4 ♂♂ = 2–4 paria)
• pienet naarasta takaa ajavat koirasryhmät (2–4 ♂♂ 1 ♀ = 2–4 paria)
• yksinäiset naaraat (♀), mikäli niiden yhteismäärä on suurempi kuin koiraiden yhteismäärä.
</t>
        </r>
      </text>
    </comment>
    <comment ref="C60" authorId="0" shapeId="0">
      <text>
        <r>
          <rPr>
            <sz val="10"/>
            <color indexed="81"/>
            <rFont val="Tahoma"/>
            <family val="2"/>
          </rPr>
          <t xml:space="preserve">Tulkinta 2. laskennassa:
• naaraiden kokonaismäärä (♀♀).
</t>
        </r>
      </text>
    </comment>
    <comment ref="C61" authorId="0" shapeId="0">
      <text>
        <r>
          <rPr>
            <sz val="10"/>
            <color indexed="81"/>
            <rFont val="Tahoma"/>
            <family val="2"/>
          </rPr>
          <t xml:space="preserve">Tulkinta 2. laskennassa:
• muista yksilöistä erillään oleva pari (♂♀)
• yksinäinen koiras (♂)
• koiraat 2–4 koiraan ryhmissä (2–4 ♂♂ = 2–4 paria)
• pienet naarasta takaa ajavat koirasryhmät (2–4 ♂♂ 1 ♀ = 2–4 paria)
• yksinäiset naaraat (♀), mikäli niiden yhteismäärä on suurempi kuin koiraiden yhteismäärä.
</t>
        </r>
      </text>
    </comment>
    <comment ref="C62" authorId="0" shapeId="0">
      <text>
        <r>
          <rPr>
            <sz val="10"/>
            <color indexed="81"/>
            <rFont val="Tahoma"/>
            <family val="2"/>
          </rPr>
          <t xml:space="preserve">Tulkinta 2. laskennassa:
• muista yksilöistä erillään oleva pari (♂♀)
• yksinäinen koiras (♂)
• koiraat 2–4 koiraan ryhmissä (2–4 ♂♂ = 2–4 paria)
• pienet naarasta takaa ajavat koirasryhmät (2–4 ♂♂ 1 ♀ = 2–4 paria)
• yksinäiset naaraat (♀), mikäli niiden yhteismäärä on suurempi kuin koiraiden yhteismäärä.
</t>
        </r>
      </text>
    </comment>
    <comment ref="C63" authorId="0" shapeId="0">
      <text>
        <r>
          <rPr>
            <sz val="10"/>
            <color indexed="81"/>
            <rFont val="Tahoma"/>
            <family val="2"/>
          </rPr>
          <t xml:space="preserve">Tulkinta 2. laskennassa:
• muista yksilöistä erillään oleva pari (♂♀)
• yksinäinen koiras (♂)
• koiraat 2–4 koiraan ryhmissä (2–4 ♂♂ = 2–4 paria)
• pienet naarasta takaa ajavat koirasryhmät (2–4 ♂♂ 1 ♀ = 2–4 paria)
• yksinäiset naaraat (♀), mikäli niiden yhteismäärä on suurempi kuin koiraiden yhteismäärä.
</t>
        </r>
      </text>
    </comment>
    <comment ref="C68" authorId="0" shapeId="0">
      <text>
        <r>
          <rPr>
            <sz val="10"/>
            <color indexed="81"/>
            <rFont val="Tahoma"/>
            <family val="2"/>
          </rPr>
          <t>Lokkilinnut tulkitaan 2. laskennassa: 
• yksinäinen lintu tai pari oletetun pesäpaikan luona (esim. hautova tai hätäilevä emo).
Yhdyskuntien parimäärät voidaan arvioida kiikaroimalla pesät tai hautovat emot, tai laskemalla/arvioimalla pesiltä lentoon lähtevät emot (molemmat usein paikalla). Pesimättömiltä vaikuttavia ryhmiä ja parvia ei tulkita pareiksi.</t>
        </r>
      </text>
    </comment>
    <comment ref="C76" authorId="0" shapeId="0">
      <text>
        <r>
          <rPr>
            <sz val="10"/>
            <color indexed="81"/>
            <rFont val="Tahoma"/>
            <family val="2"/>
          </rPr>
          <t xml:space="preserve">Kahlaajat tulkitaan 2. laskennassa, paitsi taivaanvuohi, joka tulkitaan  1. laskennassa.
</t>
        </r>
      </text>
    </comment>
    <comment ref="C88" authorId="0" shapeId="0">
      <text>
        <r>
          <rPr>
            <sz val="10"/>
            <color indexed="81"/>
            <rFont val="Tahoma"/>
            <family val="2"/>
          </rPr>
          <t xml:space="preserve">Tulkitaan 2. laskennassa:
</t>
        </r>
      </text>
    </comment>
    <comment ref="C89" authorId="0" shapeId="0">
      <text>
        <r>
          <rPr>
            <sz val="10"/>
            <color indexed="81"/>
            <rFont val="Tahoma"/>
            <family val="2"/>
          </rPr>
          <t xml:space="preserve">Tulkitaan 1. laskennassa.
</t>
        </r>
      </text>
    </comment>
  </commentList>
</comments>
</file>

<file path=xl/sharedStrings.xml><?xml version="1.0" encoding="utf-8"?>
<sst xmlns="http://schemas.openxmlformats.org/spreadsheetml/2006/main" count="1288" uniqueCount="1248">
  <si>
    <t xml:space="preserve">Syvä, osittain rehevöitynyt järvi, lahdissa laajahkoja ruovikoita (silkkiuikku runsaana Etelä- ja Keski-Suomessa) </t>
  </si>
  <si>
    <t xml:space="preserve">Runsaskasvustoinen järvi maanviljelyksen tai asutuksen vaikutuspiirissä (melko matala, yleensä ruovikkoinen lintujärvi; yleisimpiä Etelä- ja Lounais-Suomessa) </t>
  </si>
  <si>
    <t xml:space="preserve">Karu, vähäkasvustoinen merenranta </t>
  </si>
  <si>
    <t xml:space="preserve">Rehevähkö merenranta, jonkun verran ruovikoita (sekä matalia, että syviä rantoja) </t>
  </si>
  <si>
    <t xml:space="preserve">Runsaskasvustoinen merenlahti (sekä matalia että syviä rantoja); vastaa tyypin 4 lintujärveä </t>
  </si>
  <si>
    <t>Muu, mm. tekoaltaat ja joet (luonnehdi lisätiedoissa niukka-/runsaskasvustoisuutta).</t>
  </si>
  <si>
    <t>Sarake2</t>
  </si>
  <si>
    <t>Päivä</t>
  </si>
  <si>
    <t>Kk</t>
  </si>
  <si>
    <t>Vuosi</t>
  </si>
  <si>
    <t>Uusi reitti</t>
  </si>
  <si>
    <t>Osoite muuttunut</t>
  </si>
  <si>
    <t>Itäkoordinaatti</t>
  </si>
  <si>
    <t>Lähempi paikka</t>
  </si>
  <si>
    <t>rasti</t>
  </si>
  <si>
    <t>Laskettu ed. kesänä</t>
  </si>
  <si>
    <t>Laskenta muuttui</t>
  </si>
  <si>
    <t>Kerro miten muuttui</t>
  </si>
  <si>
    <t>Laskentakunta</t>
  </si>
  <si>
    <t>Nimi</t>
  </si>
  <si>
    <t>Kunta</t>
  </si>
  <si>
    <t>Paikka</t>
  </si>
  <si>
    <t>Kartta Eläinmuseossa</t>
  </si>
  <si>
    <t>Kartta</t>
  </si>
  <si>
    <t>AKAA</t>
  </si>
  <si>
    <t>ALAHÄR</t>
  </si>
  <si>
    <t>ALAJÄR</t>
  </si>
  <si>
    <t>ALASTA</t>
  </si>
  <si>
    <t>ALAVIE</t>
  </si>
  <si>
    <t>ALAVUS</t>
  </si>
  <si>
    <t>AKOSKI</t>
  </si>
  <si>
    <t>ANTTOL</t>
  </si>
  <si>
    <t>ARTJÄR</t>
  </si>
  <si>
    <t>ASIKKA</t>
  </si>
  <si>
    <t>ASKAIN</t>
  </si>
  <si>
    <t>ASKOLA</t>
  </si>
  <si>
    <t>AURA</t>
  </si>
  <si>
    <t>BRÄNDÖ</t>
  </si>
  <si>
    <t>DRAGSF</t>
  </si>
  <si>
    <t>ECKERÖ</t>
  </si>
  <si>
    <t>ELIMÄK</t>
  </si>
  <si>
    <t>ENO</t>
  </si>
  <si>
    <t>ENONKO</t>
  </si>
  <si>
    <t>ENONTE</t>
  </si>
  <si>
    <t>ESPOO</t>
  </si>
  <si>
    <t>EURA</t>
  </si>
  <si>
    <t>EURAJO</t>
  </si>
  <si>
    <t>EVIJÄR</t>
  </si>
  <si>
    <t>FINSTR</t>
  </si>
  <si>
    <t>FORSSA</t>
  </si>
  <si>
    <t>FÖGLÖ</t>
  </si>
  <si>
    <t>GETA</t>
  </si>
  <si>
    <t>HAAPAJ</t>
  </si>
  <si>
    <t>HAAPAV</t>
  </si>
  <si>
    <t>HAILUO</t>
  </si>
  <si>
    <t>HALIKK</t>
  </si>
  <si>
    <t>HALSUA</t>
  </si>
  <si>
    <t>HAMINA</t>
  </si>
  <si>
    <t>HAMMAR</t>
  </si>
  <si>
    <t>HANKAS</t>
  </si>
  <si>
    <t>HANKO</t>
  </si>
  <si>
    <t>HARJAV</t>
  </si>
  <si>
    <t>HARTOL</t>
  </si>
  <si>
    <t>HATTUL</t>
  </si>
  <si>
    <t>HAUHO</t>
  </si>
  <si>
    <t>HAUKIP</t>
  </si>
  <si>
    <t>HAUKIV</t>
  </si>
  <si>
    <t>HAUSJÄ</t>
  </si>
  <si>
    <t>HEINOL</t>
  </si>
  <si>
    <t>HEINÄV</t>
  </si>
  <si>
    <t>HELSIN</t>
  </si>
  <si>
    <t>HIMANK</t>
  </si>
  <si>
    <t>HIRVEN</t>
  </si>
  <si>
    <t>HOLLOL</t>
  </si>
  <si>
    <t>HONKAJ</t>
  </si>
  <si>
    <t>HOUTSK</t>
  </si>
  <si>
    <t>HUITTI</t>
  </si>
  <si>
    <t>HUMPPI</t>
  </si>
  <si>
    <t>HYRYNS</t>
  </si>
  <si>
    <t>HYVINK</t>
  </si>
  <si>
    <t>KOSKIH</t>
  </si>
  <si>
    <t>HKYRÖ</t>
  </si>
  <si>
    <t>HLINNA</t>
  </si>
  <si>
    <t>II</t>
  </si>
  <si>
    <t>IISALM</t>
  </si>
  <si>
    <t>IITTI</t>
  </si>
  <si>
    <t>IKAALI</t>
  </si>
  <si>
    <t>ILMAJO</t>
  </si>
  <si>
    <t>ILOMAN</t>
  </si>
  <si>
    <t>IMATRA</t>
  </si>
  <si>
    <t>INARI</t>
  </si>
  <si>
    <t>INIÖ</t>
  </si>
  <si>
    <t>INKOO</t>
  </si>
  <si>
    <t>ISOJOK</t>
  </si>
  <si>
    <t>ISOKYR</t>
  </si>
  <si>
    <t>JAALA</t>
  </si>
  <si>
    <t>JALASJ</t>
  </si>
  <si>
    <t>JANAKK</t>
  </si>
  <si>
    <t>JOENSU</t>
  </si>
  <si>
    <t>JOKIOI</t>
  </si>
  <si>
    <t>JOMALA</t>
  </si>
  <si>
    <t>JOROIN</t>
  </si>
  <si>
    <t>JOUTSA</t>
  </si>
  <si>
    <t>JOUTSE</t>
  </si>
  <si>
    <t>JUANKO</t>
  </si>
  <si>
    <t>JURVA</t>
  </si>
  <si>
    <t>JUUKA</t>
  </si>
  <si>
    <t>JUUPAJ</t>
  </si>
  <si>
    <t>JUVA</t>
  </si>
  <si>
    <t>JKYLÄK</t>
  </si>
  <si>
    <t>JKYLÄM</t>
  </si>
  <si>
    <t>JÄMIJÄ</t>
  </si>
  <si>
    <t>JÄMSÄ</t>
  </si>
  <si>
    <t>JÄMSÄN</t>
  </si>
  <si>
    <t>JÄPPIL</t>
  </si>
  <si>
    <t>JÄRVEN</t>
  </si>
  <si>
    <t>KAARIN</t>
  </si>
  <si>
    <t>KAAVI</t>
  </si>
  <si>
    <t>KAJAAN</t>
  </si>
  <si>
    <t>KALAJO</t>
  </si>
  <si>
    <t>KALVOL</t>
  </si>
  <si>
    <t>KANALA</t>
  </si>
  <si>
    <t>KLAMPI</t>
  </si>
  <si>
    <t>KNIEMI</t>
  </si>
  <si>
    <t>KANKAA</t>
  </si>
  <si>
    <t>KANNON</t>
  </si>
  <si>
    <t>KANNUS</t>
  </si>
  <si>
    <t>KARIJO</t>
  </si>
  <si>
    <t>KARINA</t>
  </si>
  <si>
    <t>KARJAA</t>
  </si>
  <si>
    <t>KLOHJA</t>
  </si>
  <si>
    <t>KARKKI</t>
  </si>
  <si>
    <t>KARSTU</t>
  </si>
  <si>
    <t>KARTTU</t>
  </si>
  <si>
    <t>KARVIA</t>
  </si>
  <si>
    <t>KASKIN</t>
  </si>
  <si>
    <t>KAUHAJ</t>
  </si>
  <si>
    <t>KAUHAV</t>
  </si>
  <si>
    <t>KAUNIA</t>
  </si>
  <si>
    <t>KAUSTI</t>
  </si>
  <si>
    <t>KEITEL</t>
  </si>
  <si>
    <t>KEMIK</t>
  </si>
  <si>
    <t>KEMIJÄ</t>
  </si>
  <si>
    <t>KEMINM</t>
  </si>
  <si>
    <t>KEMIÖ</t>
  </si>
  <si>
    <t>KEMIÖN</t>
  </si>
  <si>
    <t>KEMPEL</t>
  </si>
  <si>
    <t>KERAVA</t>
  </si>
  <si>
    <t>KERIMÄ</t>
  </si>
  <si>
    <t>KESTIL</t>
  </si>
  <si>
    <t>KESÄLA</t>
  </si>
  <si>
    <t>KEURUU</t>
  </si>
  <si>
    <t>KIHNIÖ</t>
  </si>
  <si>
    <t>KIIHTE</t>
  </si>
  <si>
    <t>KIIKAL</t>
  </si>
  <si>
    <t>KIIKOI</t>
  </si>
  <si>
    <t>KIIMIN</t>
  </si>
  <si>
    <t>KINNUL</t>
  </si>
  <si>
    <t>KIRKKO</t>
  </si>
  <si>
    <t>KISKO</t>
  </si>
  <si>
    <t>KITEE</t>
  </si>
  <si>
    <t>KITTIL</t>
  </si>
  <si>
    <t>KIUKAI</t>
  </si>
  <si>
    <t>KIURUV</t>
  </si>
  <si>
    <t>KIVIJÄ</t>
  </si>
  <si>
    <t>KODISJ</t>
  </si>
  <si>
    <t>KOKEMÄ</t>
  </si>
  <si>
    <t>KOKKOL</t>
  </si>
  <si>
    <t>KOLARI</t>
  </si>
  <si>
    <t>KONNEV</t>
  </si>
  <si>
    <t>KONTIO</t>
  </si>
  <si>
    <t>KORPIL</t>
  </si>
  <si>
    <t>KORPPO</t>
  </si>
  <si>
    <t>KORSNÄ</t>
  </si>
  <si>
    <t>KORTES</t>
  </si>
  <si>
    <t>KOSKIT</t>
  </si>
  <si>
    <t>KOTKA</t>
  </si>
  <si>
    <t>KOUVOL</t>
  </si>
  <si>
    <t>KRISTI</t>
  </si>
  <si>
    <t>KRUUNU</t>
  </si>
  <si>
    <t>KUHMAL</t>
  </si>
  <si>
    <t>KUHMO</t>
  </si>
  <si>
    <t>KUHMOI</t>
  </si>
  <si>
    <t>KUIVAN</t>
  </si>
  <si>
    <t>KULLAA</t>
  </si>
  <si>
    <t>KUMLIN</t>
  </si>
  <si>
    <t>KUOPIO</t>
  </si>
  <si>
    <t>KUOREV</t>
  </si>
  <si>
    <t>KUORTA</t>
  </si>
  <si>
    <t>KURIKK</t>
  </si>
  <si>
    <t>KURU</t>
  </si>
  <si>
    <t>KUSTAV</t>
  </si>
  <si>
    <t>KUUSAM</t>
  </si>
  <si>
    <t>KUUSAN</t>
  </si>
  <si>
    <t>KUUSJO</t>
  </si>
  <si>
    <t>KYLMÄK</t>
  </si>
  <si>
    <t>KYYJÄR</t>
  </si>
  <si>
    <t>KÄLVIÄ</t>
  </si>
  <si>
    <t>KÄRKÖL</t>
  </si>
  <si>
    <t>KÄRSÄM</t>
  </si>
  <si>
    <t>KÖKAR</t>
  </si>
  <si>
    <t>KÖYLIÖ</t>
  </si>
  <si>
    <t>LAHTI</t>
  </si>
  <si>
    <t>LAIHIA</t>
  </si>
  <si>
    <t>LAITIL</t>
  </si>
  <si>
    <t>LAMMI</t>
  </si>
  <si>
    <t>LAPINJ</t>
  </si>
  <si>
    <t>LAPINL</t>
  </si>
  <si>
    <t>LAPPAJ</t>
  </si>
  <si>
    <t>LRANTA</t>
  </si>
  <si>
    <t>LAPPI</t>
  </si>
  <si>
    <t>LAPUA</t>
  </si>
  <si>
    <t>LAUKAA</t>
  </si>
  <si>
    <t>LAVIA</t>
  </si>
  <si>
    <t>LEHTIM</t>
  </si>
  <si>
    <t>LEIVON</t>
  </si>
  <si>
    <t>LEMI</t>
  </si>
  <si>
    <t>LEMLAN</t>
  </si>
  <si>
    <t>LEMPÄÄ</t>
  </si>
  <si>
    <t>LEMU</t>
  </si>
  <si>
    <t>LEPPÄV</t>
  </si>
  <si>
    <t>LESTIJ</t>
  </si>
  <si>
    <t>LIEKSA</t>
  </si>
  <si>
    <t>LIETO</t>
  </si>
  <si>
    <t>LILJEN</t>
  </si>
  <si>
    <t>LIMINK</t>
  </si>
  <si>
    <t>LIPERI</t>
  </si>
  <si>
    <t>LOHJA</t>
  </si>
  <si>
    <t>LOHTAJ</t>
  </si>
  <si>
    <t>LOIMAK</t>
  </si>
  <si>
    <t>LOIMAM</t>
  </si>
  <si>
    <t>LOPPI</t>
  </si>
  <si>
    <t>LOVIIS</t>
  </si>
  <si>
    <t>LUHANK</t>
  </si>
  <si>
    <t>LUMIJO</t>
  </si>
  <si>
    <t>LUMPAR</t>
  </si>
  <si>
    <t>LUOPIO</t>
  </si>
  <si>
    <t>LUOTO</t>
  </si>
  <si>
    <t>LUUMÄK</t>
  </si>
  <si>
    <t>LUVIA</t>
  </si>
  <si>
    <t>LÄNGEL</t>
  </si>
  <si>
    <t>LÄNSIT</t>
  </si>
  <si>
    <t>MAALAH</t>
  </si>
  <si>
    <t>MAANIN</t>
  </si>
  <si>
    <t>MHAMN</t>
  </si>
  <si>
    <t>MAKSAM</t>
  </si>
  <si>
    <t>MARTTI</t>
  </si>
  <si>
    <t>MASKU</t>
  </si>
  <si>
    <t>MELLIL</t>
  </si>
  <si>
    <t>MERIJÄ</t>
  </si>
  <si>
    <t>MERIKA</t>
  </si>
  <si>
    <t>MERIMA</t>
  </si>
  <si>
    <t>MIEHIK</t>
  </si>
  <si>
    <t>MIETOI</t>
  </si>
  <si>
    <t>MIKKEL</t>
  </si>
  <si>
    <t>MIKKEM</t>
  </si>
  <si>
    <t>MOUHIJ</t>
  </si>
  <si>
    <t>MUHOS</t>
  </si>
  <si>
    <t>MULTIA</t>
  </si>
  <si>
    <t>MUONIO</t>
  </si>
  <si>
    <t>MUSTAS</t>
  </si>
  <si>
    <t>MUURAM</t>
  </si>
  <si>
    <t>MUURLA</t>
  </si>
  <si>
    <t>MYNÄMÄ</t>
  </si>
  <si>
    <t>MYRSKY</t>
  </si>
  <si>
    <t>MÄNTSÄ</t>
  </si>
  <si>
    <t>MÄNTTÄ</t>
  </si>
  <si>
    <t>MÄNVIL</t>
  </si>
  <si>
    <t>MÄNTYH</t>
  </si>
  <si>
    <t>NAANTA</t>
  </si>
  <si>
    <t>NAKKIL</t>
  </si>
  <si>
    <t>NASTOL</t>
  </si>
  <si>
    <t>NAUVO</t>
  </si>
  <si>
    <t>NILSIÄ</t>
  </si>
  <si>
    <t>NIVALA</t>
  </si>
  <si>
    <t>NOKIA</t>
  </si>
  <si>
    <t>NOORMA</t>
  </si>
  <si>
    <t>NOUSIA</t>
  </si>
  <si>
    <t>NUMMIP</t>
  </si>
  <si>
    <t>NURMES</t>
  </si>
  <si>
    <t>NURMIJ</t>
  </si>
  <si>
    <t>NURMO</t>
  </si>
  <si>
    <t>NÄRPIÖ</t>
  </si>
  <si>
    <t>ORAVAI</t>
  </si>
  <si>
    <t>ORIMAT</t>
  </si>
  <si>
    <t>ORIPÄÄ</t>
  </si>
  <si>
    <t>ORIVES</t>
  </si>
  <si>
    <t>OULAIN</t>
  </si>
  <si>
    <t>OULU</t>
  </si>
  <si>
    <t>OULUNS</t>
  </si>
  <si>
    <t>OUTOKU</t>
  </si>
  <si>
    <t>PADASJ</t>
  </si>
  <si>
    <t>PAIMIO</t>
  </si>
  <si>
    <t>PALTAM</t>
  </si>
  <si>
    <t>PARAIN</t>
  </si>
  <si>
    <t>PARIKK</t>
  </si>
  <si>
    <t>PARKAN</t>
  </si>
  <si>
    <t>PATTIJ</t>
  </si>
  <si>
    <t>PIETAM</t>
  </si>
  <si>
    <t>PELKOS</t>
  </si>
  <si>
    <t>PELLO</t>
  </si>
  <si>
    <t>PERHO</t>
  </si>
  <si>
    <t>PERNAJ</t>
  </si>
  <si>
    <t>PERNIÖ</t>
  </si>
  <si>
    <t>PERTTE</t>
  </si>
  <si>
    <t>PERTUN</t>
  </si>
  <si>
    <t>PERÄSE</t>
  </si>
  <si>
    <t>PETÄJÄ</t>
  </si>
  <si>
    <t>PIEKSM</t>
  </si>
  <si>
    <t>PIEKSK</t>
  </si>
  <si>
    <t>PIELAV</t>
  </si>
  <si>
    <t>PIETAK</t>
  </si>
  <si>
    <t>PIHTIP</t>
  </si>
  <si>
    <t>PIIKKI</t>
  </si>
  <si>
    <t>PIIPPO</t>
  </si>
  <si>
    <t>PIRKKA</t>
  </si>
  <si>
    <t>POHJA</t>
  </si>
  <si>
    <t>POLVIJ</t>
  </si>
  <si>
    <t>POMARK</t>
  </si>
  <si>
    <t>PORI</t>
  </si>
  <si>
    <t>PORNAI</t>
  </si>
  <si>
    <t>PORVOO</t>
  </si>
  <si>
    <t>POSIO</t>
  </si>
  <si>
    <t>PUDASJ</t>
  </si>
  <si>
    <t>PUKKIL</t>
  </si>
  <si>
    <t>PULKKI</t>
  </si>
  <si>
    <t>PUNKAH</t>
  </si>
  <si>
    <t>PUNKAL</t>
  </si>
  <si>
    <t>PUOLAN</t>
  </si>
  <si>
    <t>PUUMAL</t>
  </si>
  <si>
    <t>PYHTÄÄ</t>
  </si>
  <si>
    <t>PYHÄJ</t>
  </si>
  <si>
    <t>PYJÄRO</t>
  </si>
  <si>
    <t>PYHÄNT</t>
  </si>
  <si>
    <t>PYHÄRA</t>
  </si>
  <si>
    <t>PYHÄSE</t>
  </si>
  <si>
    <t>PYLKÖN</t>
  </si>
  <si>
    <t>PÄLKÄN</t>
  </si>
  <si>
    <t>PÖYTYÄ</t>
  </si>
  <si>
    <t>RAAHE</t>
  </si>
  <si>
    <t>RAASEP</t>
  </si>
  <si>
    <t>RAISIO</t>
  </si>
  <si>
    <t>RANTAS</t>
  </si>
  <si>
    <t>RANTSI</t>
  </si>
  <si>
    <t>RANUA</t>
  </si>
  <si>
    <t>RAUMAK</t>
  </si>
  <si>
    <t>RAUTAL</t>
  </si>
  <si>
    <t>RAUTAV</t>
  </si>
  <si>
    <t>RAUTJÄ</t>
  </si>
  <si>
    <t>REISJÄ</t>
  </si>
  <si>
    <t>RENKO</t>
  </si>
  <si>
    <t>RIIHIM</t>
  </si>
  <si>
    <t>RISTII</t>
  </si>
  <si>
    <t>RISTIJ</t>
  </si>
  <si>
    <t>ROVANM</t>
  </si>
  <si>
    <t>ROVANK</t>
  </si>
  <si>
    <t>RUOKOL</t>
  </si>
  <si>
    <t>RUOTSI</t>
  </si>
  <si>
    <t>RUOVES</t>
  </si>
  <si>
    <t>RUSKO</t>
  </si>
  <si>
    <t>RUUKKI</t>
  </si>
  <si>
    <t>RYMÄTT</t>
  </si>
  <si>
    <t>RÄÄKKY</t>
  </si>
  <si>
    <t>SAARI</t>
  </si>
  <si>
    <t>SAARIJ</t>
  </si>
  <si>
    <t>SAHALA</t>
  </si>
  <si>
    <t>SALLA</t>
  </si>
  <si>
    <t>SALO</t>
  </si>
  <si>
    <t>SALTVI</t>
  </si>
  <si>
    <t>SAMMAT</t>
  </si>
  <si>
    <t>SASTAM</t>
  </si>
  <si>
    <t>SAUVO</t>
  </si>
  <si>
    <t>SAVITA</t>
  </si>
  <si>
    <t>SAVONL</t>
  </si>
  <si>
    <t>SAVONR</t>
  </si>
  <si>
    <t>SAVUKO</t>
  </si>
  <si>
    <t>SEINÄK</t>
  </si>
  <si>
    <t>SIEVI</t>
  </si>
  <si>
    <t>SIIKAI</t>
  </si>
  <si>
    <t>SIIKAJ</t>
  </si>
  <si>
    <t>SIIKAL</t>
  </si>
  <si>
    <t>SIILIN</t>
  </si>
  <si>
    <t>SIMO</t>
  </si>
  <si>
    <t>SIPOO</t>
  </si>
  <si>
    <t>SIUNTI</t>
  </si>
  <si>
    <t>SODANK</t>
  </si>
  <si>
    <t>SOINI</t>
  </si>
  <si>
    <t>SOMERO</t>
  </si>
  <si>
    <t>SONKAJ</t>
  </si>
  <si>
    <t>SOTKAM</t>
  </si>
  <si>
    <t>SOTTUN</t>
  </si>
  <si>
    <t>SULKAV</t>
  </si>
  <si>
    <t>SUMIAI</t>
  </si>
  <si>
    <t>SUND</t>
  </si>
  <si>
    <t>SUODEN</t>
  </si>
  <si>
    <t>SUOLAH</t>
  </si>
  <si>
    <t>SUOMEN</t>
  </si>
  <si>
    <t>SJÄRVI</t>
  </si>
  <si>
    <t>SSALMI</t>
  </si>
  <si>
    <t>SUONEN</t>
  </si>
  <si>
    <t>SYSMÄ</t>
  </si>
  <si>
    <t>SÄKYLÄ</t>
  </si>
  <si>
    <t>SÄRKIS</t>
  </si>
  <si>
    <t>TAIPAL</t>
  </si>
  <si>
    <t>TAIVAL</t>
  </si>
  <si>
    <t>TAIVAS</t>
  </si>
  <si>
    <t>TAMMEL</t>
  </si>
  <si>
    <t>TAMMIS</t>
  </si>
  <si>
    <t>TAMPER</t>
  </si>
  <si>
    <t>TARVAS</t>
  </si>
  <si>
    <t>TEMMES</t>
  </si>
  <si>
    <t>TERVO</t>
  </si>
  <si>
    <t>TERVOL</t>
  </si>
  <si>
    <t>TEUVA</t>
  </si>
  <si>
    <t>TOHMAJ</t>
  </si>
  <si>
    <t>TOHOLA</t>
  </si>
  <si>
    <t>TOIJAL</t>
  </si>
  <si>
    <t>TOIVAK</t>
  </si>
  <si>
    <t>TORNIO</t>
  </si>
  <si>
    <t>TURKU</t>
  </si>
  <si>
    <t>TUULOS</t>
  </si>
  <si>
    <t>TUUPOV</t>
  </si>
  <si>
    <t>TUUSNI</t>
  </si>
  <si>
    <t>TUUSUL</t>
  </si>
  <si>
    <t>TYRNÄV</t>
  </si>
  <si>
    <t>TÖYSÄ</t>
  </si>
  <si>
    <t>ULLAVA</t>
  </si>
  <si>
    <t>ULVILA</t>
  </si>
  <si>
    <t>URJALA</t>
  </si>
  <si>
    <t>UTAJÄR</t>
  </si>
  <si>
    <t>UTSJOK</t>
  </si>
  <si>
    <t>UUKUNI</t>
  </si>
  <si>
    <t>UURAIN</t>
  </si>
  <si>
    <t>UUSPYY</t>
  </si>
  <si>
    <t>UUSKAU</t>
  </si>
  <si>
    <t>VAALA</t>
  </si>
  <si>
    <t>VAASA</t>
  </si>
  <si>
    <t>VAHTO</t>
  </si>
  <si>
    <t>VKOSKI</t>
  </si>
  <si>
    <t>VKEALA</t>
  </si>
  <si>
    <t>VALTIM</t>
  </si>
  <si>
    <t>VAMMAL</t>
  </si>
  <si>
    <t>VAMPUL</t>
  </si>
  <si>
    <t>VANTAA</t>
  </si>
  <si>
    <t>VARKAU</t>
  </si>
  <si>
    <t>VARPAI</t>
  </si>
  <si>
    <t>VEHKAL</t>
  </si>
  <si>
    <t>VEHMAA</t>
  </si>
  <si>
    <t>VEHMER</t>
  </si>
  <si>
    <t>VELKUA</t>
  </si>
  <si>
    <t>VESANT</t>
  </si>
  <si>
    <t>VESILA</t>
  </si>
  <si>
    <t>VETELI</t>
  </si>
  <si>
    <t>VIEREM</t>
  </si>
  <si>
    <t>VIHANT</t>
  </si>
  <si>
    <t>VIHTI</t>
  </si>
  <si>
    <t>VIIALA</t>
  </si>
  <si>
    <t>VIITAS</t>
  </si>
  <si>
    <t>VILJAK</t>
  </si>
  <si>
    <t>VILPPU</t>
  </si>
  <si>
    <t>VIMPEL</t>
  </si>
  <si>
    <t>VIROLA</t>
  </si>
  <si>
    <t>VIRRAT</t>
  </si>
  <si>
    <t>VIRTAS</t>
  </si>
  <si>
    <t>VUOLIJ</t>
  </si>
  <si>
    <t>VÄHÄKY</t>
  </si>
  <si>
    <t>VÄRTSI</t>
  </si>
  <si>
    <t>VÄSTAN</t>
  </si>
  <si>
    <t>VÅRDÖ</t>
  </si>
  <si>
    <t>VÖYRI</t>
  </si>
  <si>
    <t>VÖYRIM</t>
  </si>
  <si>
    <t>YLI-II</t>
  </si>
  <si>
    <t>YLIHÄR</t>
  </si>
  <si>
    <t>YLIKII</t>
  </si>
  <si>
    <t>YLISTA</t>
  </si>
  <si>
    <t>YLITOR</t>
  </si>
  <si>
    <t>YLIVIE</t>
  </si>
  <si>
    <t>YLÄMAA</t>
  </si>
  <si>
    <t>YLÄNE</t>
  </si>
  <si>
    <t>YLÖJÄR</t>
  </si>
  <si>
    <t>YPÄJÄ</t>
  </si>
  <si>
    <t>ÄETSÄ</t>
  </si>
  <si>
    <t>ÄHTÄRI</t>
  </si>
  <si>
    <t>ÄÄNEKO</t>
  </si>
  <si>
    <t>Havainnoijanumero</t>
  </si>
  <si>
    <t>Osoite</t>
  </si>
  <si>
    <t>Puhelin</t>
  </si>
  <si>
    <t>E-mail</t>
  </si>
  <si>
    <t>Kuntalyhenteet</t>
  </si>
  <si>
    <t>Akaa</t>
  </si>
  <si>
    <t>Alahärmä</t>
  </si>
  <si>
    <t>Alajärvi</t>
  </si>
  <si>
    <t>Alastaro</t>
  </si>
  <si>
    <t>Alavieska</t>
  </si>
  <si>
    <t>Alavus</t>
  </si>
  <si>
    <t>Anjalankoski</t>
  </si>
  <si>
    <t>Anttola</t>
  </si>
  <si>
    <t>Artjärvi</t>
  </si>
  <si>
    <t>Asikkala</t>
  </si>
  <si>
    <t>Askainen</t>
  </si>
  <si>
    <t>Askola</t>
  </si>
  <si>
    <t>Aura</t>
  </si>
  <si>
    <t>Brändö</t>
  </si>
  <si>
    <t>Dragsfjärd</t>
  </si>
  <si>
    <t>Eckerö</t>
  </si>
  <si>
    <t>Elimäki</t>
  </si>
  <si>
    <t>Eno</t>
  </si>
  <si>
    <t>Enonkoski</t>
  </si>
  <si>
    <t>Enontekiö</t>
  </si>
  <si>
    <t>Espoo</t>
  </si>
  <si>
    <t>Eura</t>
  </si>
  <si>
    <t>Eurajoki</t>
  </si>
  <si>
    <t>Evijärvi</t>
  </si>
  <si>
    <t>Finström</t>
  </si>
  <si>
    <t>Forssa</t>
  </si>
  <si>
    <t>Föglö</t>
  </si>
  <si>
    <t>Geta</t>
  </si>
  <si>
    <t>Haapajärvi</t>
  </si>
  <si>
    <t>Haapavesi</t>
  </si>
  <si>
    <t>Hailuoto</t>
  </si>
  <si>
    <t>Halikko</t>
  </si>
  <si>
    <t>Halsua</t>
  </si>
  <si>
    <t>Hamina</t>
  </si>
  <si>
    <t>Hammarland</t>
  </si>
  <si>
    <t>Hankasalmi</t>
  </si>
  <si>
    <t>Hanko</t>
  </si>
  <si>
    <t>Harjavalta</t>
  </si>
  <si>
    <t>Hartola</t>
  </si>
  <si>
    <t>Hattula</t>
  </si>
  <si>
    <t>Hauho</t>
  </si>
  <si>
    <t>Haukipudas</t>
  </si>
  <si>
    <t>Haukivuori</t>
  </si>
  <si>
    <t>Hausjärvi</t>
  </si>
  <si>
    <t>Heinola</t>
  </si>
  <si>
    <t>Heinävesi</t>
  </si>
  <si>
    <t>Helsinki</t>
  </si>
  <si>
    <t>Himanka</t>
  </si>
  <si>
    <t>Hirvensalmi</t>
  </si>
  <si>
    <t>Hollola</t>
  </si>
  <si>
    <t>Honkajoki</t>
  </si>
  <si>
    <t>Houtskari</t>
  </si>
  <si>
    <t>Huittinen</t>
  </si>
  <si>
    <t>Humppila</t>
  </si>
  <si>
    <t>Hyrynsalmi</t>
  </si>
  <si>
    <t>Hyvinkää</t>
  </si>
  <si>
    <t>Hämeenkoski</t>
  </si>
  <si>
    <t>Hämeenkyrö</t>
  </si>
  <si>
    <t>Hämeenlinna</t>
  </si>
  <si>
    <t>Ii</t>
  </si>
  <si>
    <t>Iisalmi</t>
  </si>
  <si>
    <t>Iitti</t>
  </si>
  <si>
    <t>Ikaalinen</t>
  </si>
  <si>
    <t>Ilmajoki</t>
  </si>
  <si>
    <t>Ilomantsi</t>
  </si>
  <si>
    <t>Imatra</t>
  </si>
  <si>
    <t>Inari</t>
  </si>
  <si>
    <t>Iniö</t>
  </si>
  <si>
    <t>Inkoo</t>
  </si>
  <si>
    <t>Isojoki</t>
  </si>
  <si>
    <t>Isokyrö</t>
  </si>
  <si>
    <t>Jaala</t>
  </si>
  <si>
    <t>Jalasjärvi</t>
  </si>
  <si>
    <t>Janakkala</t>
  </si>
  <si>
    <t>Joensuu</t>
  </si>
  <si>
    <t>Jokioinen</t>
  </si>
  <si>
    <t>Jomala</t>
  </si>
  <si>
    <t>Joroinen</t>
  </si>
  <si>
    <t>Joutsa</t>
  </si>
  <si>
    <t>Joutseno</t>
  </si>
  <si>
    <t>Juankoski</t>
  </si>
  <si>
    <t>Jurva</t>
  </si>
  <si>
    <t>Juuka</t>
  </si>
  <si>
    <t>Juupajoki</t>
  </si>
  <si>
    <t>Juva</t>
  </si>
  <si>
    <t>Jyväskylä</t>
  </si>
  <si>
    <t>Jyväskylän mlk</t>
  </si>
  <si>
    <t>Jämijärvi</t>
  </si>
  <si>
    <t>Jämsä</t>
  </si>
  <si>
    <t>Jämsänkoski</t>
  </si>
  <si>
    <t>Jäppilä</t>
  </si>
  <si>
    <t>Järvenpää</t>
  </si>
  <si>
    <t>Kaarina</t>
  </si>
  <si>
    <t>Kaavi</t>
  </si>
  <si>
    <t>Kajaani</t>
  </si>
  <si>
    <t>Kalajoki</t>
  </si>
  <si>
    <t>Kalvola</t>
  </si>
  <si>
    <t>Kangasala</t>
  </si>
  <si>
    <t>Kangaslampi</t>
  </si>
  <si>
    <t>Kangasniemi</t>
  </si>
  <si>
    <t>Kankaanpää</t>
  </si>
  <si>
    <t>Kannonkoski</t>
  </si>
  <si>
    <t>Kannus</t>
  </si>
  <si>
    <t>Karijoki</t>
  </si>
  <si>
    <t>Karinainen</t>
  </si>
  <si>
    <t>Karjaa</t>
  </si>
  <si>
    <t>Karjalohja</t>
  </si>
  <si>
    <t>Karkkila</t>
  </si>
  <si>
    <t>Karstula</t>
  </si>
  <si>
    <t>Karttula</t>
  </si>
  <si>
    <t>Karvia</t>
  </si>
  <si>
    <t>Kaskinen</t>
  </si>
  <si>
    <t>Kauhajoki</t>
  </si>
  <si>
    <t>Kauhava</t>
  </si>
  <si>
    <t>Kauniainen</t>
  </si>
  <si>
    <t>Kaustinen</t>
  </si>
  <si>
    <t>Keitele</t>
  </si>
  <si>
    <t>Kemi</t>
  </si>
  <si>
    <t>Kemijärvi</t>
  </si>
  <si>
    <t>Keminmaa</t>
  </si>
  <si>
    <t>Kemiö</t>
  </si>
  <si>
    <t>Kemiönsaari</t>
  </si>
  <si>
    <t>Kempele</t>
  </si>
  <si>
    <t>Kerava</t>
  </si>
  <si>
    <t>Kerimäki</t>
  </si>
  <si>
    <t>Kestilä</t>
  </si>
  <si>
    <t>Kesälahti</t>
  </si>
  <si>
    <t>Keuruu</t>
  </si>
  <si>
    <t>Kihniö</t>
  </si>
  <si>
    <t>Kiihtelysvaara</t>
  </si>
  <si>
    <t>Kiikala</t>
  </si>
  <si>
    <t>Kiikoinen</t>
  </si>
  <si>
    <t>Kiiminki</t>
  </si>
  <si>
    <t>Kinnula</t>
  </si>
  <si>
    <t>Kirkkonummi</t>
  </si>
  <si>
    <t>Kisko</t>
  </si>
  <si>
    <t>Kitee</t>
  </si>
  <si>
    <t>Kittilä</t>
  </si>
  <si>
    <t>Kiukainen</t>
  </si>
  <si>
    <t>Kiuruvesi</t>
  </si>
  <si>
    <t>Kivijärvi</t>
  </si>
  <si>
    <t>Kodisjoki</t>
  </si>
  <si>
    <t>Kokemäki</t>
  </si>
  <si>
    <t>Kokkola</t>
  </si>
  <si>
    <t>Kolari</t>
  </si>
  <si>
    <t>Konnevesi</t>
  </si>
  <si>
    <t>Kontiolahti</t>
  </si>
  <si>
    <t>Korpilahti</t>
  </si>
  <si>
    <t>Korppoo</t>
  </si>
  <si>
    <t>Korsnäs</t>
  </si>
  <si>
    <t>Kortesjärvi</t>
  </si>
  <si>
    <t>Koski</t>
  </si>
  <si>
    <t>Kotka</t>
  </si>
  <si>
    <t>Kouvola</t>
  </si>
  <si>
    <t>Kristiinankaupunki</t>
  </si>
  <si>
    <t>Kruunupyy</t>
  </si>
  <si>
    <t>Kuhmalahti</t>
  </si>
  <si>
    <t>Kuhmo</t>
  </si>
  <si>
    <t>Kuhmoinen</t>
  </si>
  <si>
    <t>Kuivaniemi</t>
  </si>
  <si>
    <t>Kullaa</t>
  </si>
  <si>
    <t>Kumlinge</t>
  </si>
  <si>
    <t>Kuopio</t>
  </si>
  <si>
    <t>Kuorevesi</t>
  </si>
  <si>
    <t>Kuortane</t>
  </si>
  <si>
    <t>Kurikka</t>
  </si>
  <si>
    <t>Kuru</t>
  </si>
  <si>
    <t>Kustavi</t>
  </si>
  <si>
    <t>Kuusamo</t>
  </si>
  <si>
    <t>Kuusankoski</t>
  </si>
  <si>
    <t>Kuusjoki</t>
  </si>
  <si>
    <t>Kylmäkoski</t>
  </si>
  <si>
    <t>Kyyjärvi</t>
  </si>
  <si>
    <t>Kälviä</t>
  </si>
  <si>
    <t>Kärkölä</t>
  </si>
  <si>
    <t>Kärsämäki</t>
  </si>
  <si>
    <t>Kökar</t>
  </si>
  <si>
    <t>Köyliö</t>
  </si>
  <si>
    <t>Lahti</t>
  </si>
  <si>
    <t>Laihia</t>
  </si>
  <si>
    <t>Laitila</t>
  </si>
  <si>
    <t>Lammi</t>
  </si>
  <si>
    <t>Lapinjärvi</t>
  </si>
  <si>
    <t>Lapinlahti</t>
  </si>
  <si>
    <t>Lappajärvi</t>
  </si>
  <si>
    <t>Lappeenranta</t>
  </si>
  <si>
    <t>Lappi</t>
  </si>
  <si>
    <t>Lapua</t>
  </si>
  <si>
    <t>Laukaa</t>
  </si>
  <si>
    <t>Lavia</t>
  </si>
  <si>
    <t>Lehtimäki</t>
  </si>
  <si>
    <t>Leivonmäki</t>
  </si>
  <si>
    <t>Lemi</t>
  </si>
  <si>
    <t>Lemland</t>
  </si>
  <si>
    <t>Lempäälä</t>
  </si>
  <si>
    <t>Lemu</t>
  </si>
  <si>
    <t>Leppävirta</t>
  </si>
  <si>
    <t>Lestijärvi</t>
  </si>
  <si>
    <t>Lieksa</t>
  </si>
  <si>
    <t>Lieto</t>
  </si>
  <si>
    <t>Liljendal</t>
  </si>
  <si>
    <t>Liminka</t>
  </si>
  <si>
    <t>Liperi</t>
  </si>
  <si>
    <t>Lohja</t>
  </si>
  <si>
    <t>Lohtaja</t>
  </si>
  <si>
    <t>Loimaan kaupunki</t>
  </si>
  <si>
    <t>Loimaan kunta</t>
  </si>
  <si>
    <t>Loppi</t>
  </si>
  <si>
    <t>Loviisa</t>
  </si>
  <si>
    <t>Luhanka</t>
  </si>
  <si>
    <t>Lumijoki</t>
  </si>
  <si>
    <t>Lumparland</t>
  </si>
  <si>
    <t>Luopioinen</t>
  </si>
  <si>
    <t>Luoto</t>
  </si>
  <si>
    <t>Luumäki</t>
  </si>
  <si>
    <t>Luvia</t>
  </si>
  <si>
    <t>Längelmäki</t>
  </si>
  <si>
    <t>Länsi-Turunmaa</t>
  </si>
  <si>
    <t>Maalahti</t>
  </si>
  <si>
    <t>Maaninka</t>
  </si>
  <si>
    <t>Maarianhamina</t>
  </si>
  <si>
    <t>Maksamaa</t>
  </si>
  <si>
    <t>Marttila</t>
  </si>
  <si>
    <t>Masku</t>
  </si>
  <si>
    <t>Mellilä</t>
  </si>
  <si>
    <t>Merijärvi</t>
  </si>
  <si>
    <t>Merikarvia</t>
  </si>
  <si>
    <t>Merimasku</t>
  </si>
  <si>
    <t>Miehikkälä</t>
  </si>
  <si>
    <t>Mietoinen</t>
  </si>
  <si>
    <t>Mikkeli</t>
  </si>
  <si>
    <t>Mikkelin mlk</t>
  </si>
  <si>
    <t>Mouhijärvi</t>
  </si>
  <si>
    <t>Muhos</t>
  </si>
  <si>
    <t>Multia</t>
  </si>
  <si>
    <t>Muonio</t>
  </si>
  <si>
    <t>Mustasaari</t>
  </si>
  <si>
    <t>Muurame</t>
  </si>
  <si>
    <t>Muurla</t>
  </si>
  <si>
    <t>Mynämäki</t>
  </si>
  <si>
    <t>Myrskylä</t>
  </si>
  <si>
    <t>Mäntsälä</t>
  </si>
  <si>
    <t>Mänttä</t>
  </si>
  <si>
    <t>Mänttä-Vilppula</t>
  </si>
  <si>
    <t>Mäntyharju</t>
  </si>
  <si>
    <t>Naantali</t>
  </si>
  <si>
    <t>Nakkila</t>
  </si>
  <si>
    <t>Nastola</t>
  </si>
  <si>
    <t>Nauvo</t>
  </si>
  <si>
    <t>Nilsiä</t>
  </si>
  <si>
    <t>Nivala</t>
  </si>
  <si>
    <t>Nokia</t>
  </si>
  <si>
    <t>Noormarkku</t>
  </si>
  <si>
    <t>Nousiainen</t>
  </si>
  <si>
    <t>Nummi-Pusula</t>
  </si>
  <si>
    <t>Nurmes</t>
  </si>
  <si>
    <t>Nurmijärvi</t>
  </si>
  <si>
    <t>Nurmo</t>
  </si>
  <si>
    <t>Närpiö</t>
  </si>
  <si>
    <t>Oravainen</t>
  </si>
  <si>
    <t>Orimattila</t>
  </si>
  <si>
    <t>Oripää</t>
  </si>
  <si>
    <t>Orivesi</t>
  </si>
  <si>
    <t>Oulainen</t>
  </si>
  <si>
    <t>Oulu</t>
  </si>
  <si>
    <t>Oulunsalo</t>
  </si>
  <si>
    <t>Outokumpu</t>
  </si>
  <si>
    <t>Padasjoki</t>
  </si>
  <si>
    <t>Paimio</t>
  </si>
  <si>
    <t>Paltamo</t>
  </si>
  <si>
    <t>Parainen</t>
  </si>
  <si>
    <t>Parikkala</t>
  </si>
  <si>
    <t>Parkano</t>
  </si>
  <si>
    <t>Pattijoki</t>
  </si>
  <si>
    <t>Pedersöre</t>
  </si>
  <si>
    <t>Pelkosenniemi</t>
  </si>
  <si>
    <t>Pello</t>
  </si>
  <si>
    <t>Perho</t>
  </si>
  <si>
    <t>Pernaja</t>
  </si>
  <si>
    <t>Perniö</t>
  </si>
  <si>
    <t>Pertteli</t>
  </si>
  <si>
    <t>Pertunmaa</t>
  </si>
  <si>
    <t>Peräseinäjoki</t>
  </si>
  <si>
    <t>Petäjävesi</t>
  </si>
  <si>
    <t>Pieksämäen mlk</t>
  </si>
  <si>
    <t>Pieksämäki</t>
  </si>
  <si>
    <t>Pielavesi</t>
  </si>
  <si>
    <t>Pietarsaari</t>
  </si>
  <si>
    <t>Pihtipudas</t>
  </si>
  <si>
    <t>Piikkiö</t>
  </si>
  <si>
    <t>Piippola</t>
  </si>
  <si>
    <t>Pirkkala</t>
  </si>
  <si>
    <t>Pohja</t>
  </si>
  <si>
    <t>Polvijärvi</t>
  </si>
  <si>
    <t>Pomarkku</t>
  </si>
  <si>
    <t>Pori</t>
  </si>
  <si>
    <t>Pornainen</t>
  </si>
  <si>
    <t>Porvoo</t>
  </si>
  <si>
    <t>Posio</t>
  </si>
  <si>
    <t>Pudasjärvi</t>
  </si>
  <si>
    <t>Pukkila</t>
  </si>
  <si>
    <t>Pulkkila</t>
  </si>
  <si>
    <t>Punkaharju</t>
  </si>
  <si>
    <t>Punkalaidun</t>
  </si>
  <si>
    <t>Puolanka</t>
  </si>
  <si>
    <t>Puumala</t>
  </si>
  <si>
    <t>Pyhtää</t>
  </si>
  <si>
    <t>Pyhäjoki</t>
  </si>
  <si>
    <t>Pyhäjärvi</t>
  </si>
  <si>
    <t>Pyhäntä</t>
  </si>
  <si>
    <t>Pyhäranta</t>
  </si>
  <si>
    <t>Pyhäselkä</t>
  </si>
  <si>
    <t>Pylkönmäki</t>
  </si>
  <si>
    <t>Pälkäne</t>
  </si>
  <si>
    <t>Pöytyä</t>
  </si>
  <si>
    <t>Raahe</t>
  </si>
  <si>
    <t>Raasepori</t>
  </si>
  <si>
    <t>Raisio</t>
  </si>
  <si>
    <t>Rantasalmi</t>
  </si>
  <si>
    <t>Rantsila</t>
  </si>
  <si>
    <t>Ranua</t>
  </si>
  <si>
    <t>Rauma</t>
  </si>
  <si>
    <t>Rautalampi</t>
  </si>
  <si>
    <t>Rautavaara</t>
  </si>
  <si>
    <t>Rautjärvi</t>
  </si>
  <si>
    <t>Reisjärvi</t>
  </si>
  <si>
    <t>Renko</t>
  </si>
  <si>
    <t>Riihimäki</t>
  </si>
  <si>
    <t>Ristiina</t>
  </si>
  <si>
    <t>Ristijärvi</t>
  </si>
  <si>
    <t>Rovaniemen mlk</t>
  </si>
  <si>
    <t>Rovaniemi</t>
  </si>
  <si>
    <t>Ruokolahti</t>
  </si>
  <si>
    <t>Ruotsinpyhtää</t>
  </si>
  <si>
    <t>Ruovesi</t>
  </si>
  <si>
    <t>Rusko</t>
  </si>
  <si>
    <t>Ruukki</t>
  </si>
  <si>
    <t>Rymättylä</t>
  </si>
  <si>
    <t>Rääkkylä</t>
  </si>
  <si>
    <t>Saari</t>
  </si>
  <si>
    <t>Saarijärvi</t>
  </si>
  <si>
    <t>Sahalahti</t>
  </si>
  <si>
    <t>Salla</t>
  </si>
  <si>
    <t>Salo</t>
  </si>
  <si>
    <t>Saltvik</t>
  </si>
  <si>
    <t>Sammatti</t>
  </si>
  <si>
    <t>Sastamala</t>
  </si>
  <si>
    <t>Sauvo</t>
  </si>
  <si>
    <t>Savitaipale</t>
  </si>
  <si>
    <t>Savonlinna</t>
  </si>
  <si>
    <t>Savonranta</t>
  </si>
  <si>
    <t>Savukoski</t>
  </si>
  <si>
    <t>Seinäjoki</t>
  </si>
  <si>
    <t>Sievi</t>
  </si>
  <si>
    <t>Siikainen</t>
  </si>
  <si>
    <t>Siikajoki</t>
  </si>
  <si>
    <t>Siikalatva</t>
  </si>
  <si>
    <t>Siilinjärvi</t>
  </si>
  <si>
    <t>Simo</t>
  </si>
  <si>
    <t>Sipoo</t>
  </si>
  <si>
    <t>Siuntio</t>
  </si>
  <si>
    <t>Sodankylä</t>
  </si>
  <si>
    <t>Soini</t>
  </si>
  <si>
    <t>Somero</t>
  </si>
  <si>
    <t>Sonkajärvi</t>
  </si>
  <si>
    <t>Sotkamo</t>
  </si>
  <si>
    <t>Sottunga</t>
  </si>
  <si>
    <t>Sulkava</t>
  </si>
  <si>
    <t>Sumiainen</t>
  </si>
  <si>
    <t>Sund</t>
  </si>
  <si>
    <t>Suodenniemi</t>
  </si>
  <si>
    <t>Suolahti</t>
  </si>
  <si>
    <t>Suomenniemi</t>
  </si>
  <si>
    <t>Suomusjärvi</t>
  </si>
  <si>
    <t>Suomussalmi</t>
  </si>
  <si>
    <t>Suonenjoki</t>
  </si>
  <si>
    <t>Sysmä</t>
  </si>
  <si>
    <t>Säkylä</t>
  </si>
  <si>
    <t>Särkisalo</t>
  </si>
  <si>
    <t>Taipalsaari</t>
  </si>
  <si>
    <t>Taivalkoski</t>
  </si>
  <si>
    <t>Taivassalo</t>
  </si>
  <si>
    <t>Tammela</t>
  </si>
  <si>
    <t>Tammisaari</t>
  </si>
  <si>
    <t>Tampere</t>
  </si>
  <si>
    <t>Tarvasjoki</t>
  </si>
  <si>
    <t>Temmes</t>
  </si>
  <si>
    <t>Tervo</t>
  </si>
  <si>
    <t>Tervola</t>
  </si>
  <si>
    <t>Teuva</t>
  </si>
  <si>
    <t>Tohmajärvi</t>
  </si>
  <si>
    <t>Toholampi</t>
  </si>
  <si>
    <t>Toijala</t>
  </si>
  <si>
    <t>Toivakka</t>
  </si>
  <si>
    <t>Tornio</t>
  </si>
  <si>
    <t>Turku</t>
  </si>
  <si>
    <t>Tuulos</t>
  </si>
  <si>
    <t>Tuupovaara</t>
  </si>
  <si>
    <t>Tuusniemi</t>
  </si>
  <si>
    <t>Tuusula</t>
  </si>
  <si>
    <t>Tyrnävä</t>
  </si>
  <si>
    <t>Töysä</t>
  </si>
  <si>
    <t>Ullava</t>
  </si>
  <si>
    <t>Ulvila</t>
  </si>
  <si>
    <t>Urjala</t>
  </si>
  <si>
    <t>Utajärvi</t>
  </si>
  <si>
    <t>Utsjoki</t>
  </si>
  <si>
    <t>Uukuniemi</t>
  </si>
  <si>
    <t>Uurainen</t>
  </si>
  <si>
    <t>Uusikaarlepyy</t>
  </si>
  <si>
    <t>Uusikaupunki</t>
  </si>
  <si>
    <t>Vaala</t>
  </si>
  <si>
    <t>Vaasa</t>
  </si>
  <si>
    <t>Vahto</t>
  </si>
  <si>
    <t>Valkeakoski</t>
  </si>
  <si>
    <t>Valkeala</t>
  </si>
  <si>
    <t>Valtimo</t>
  </si>
  <si>
    <t>Vammala</t>
  </si>
  <si>
    <t>Vampula</t>
  </si>
  <si>
    <t>Vantaa</t>
  </si>
  <si>
    <t>Varkaus</t>
  </si>
  <si>
    <t>Varpaisjärvi</t>
  </si>
  <si>
    <t>Vehkalahti</t>
  </si>
  <si>
    <t>Vehmaa</t>
  </si>
  <si>
    <t>Vehmersalmi</t>
  </si>
  <si>
    <t>Velkua</t>
  </si>
  <si>
    <t>Vesanto</t>
  </si>
  <si>
    <t>Vesilahti</t>
  </si>
  <si>
    <t>Veteli</t>
  </si>
  <si>
    <t>Vieremä</t>
  </si>
  <si>
    <t>Vihanti</t>
  </si>
  <si>
    <t>Vihti</t>
  </si>
  <si>
    <t>Viiala</t>
  </si>
  <si>
    <t>Viitasaari</t>
  </si>
  <si>
    <t>Viljakkala</t>
  </si>
  <si>
    <t>Vilppula</t>
  </si>
  <si>
    <t>Vimpeli</t>
  </si>
  <si>
    <t>Virolahti</t>
  </si>
  <si>
    <t>Virrat</t>
  </si>
  <si>
    <t>Virtasalmi</t>
  </si>
  <si>
    <t>Vuolijoki</t>
  </si>
  <si>
    <t>Vähäkyrö</t>
  </si>
  <si>
    <t>Värtsilä</t>
  </si>
  <si>
    <t>Västanfjärd</t>
  </si>
  <si>
    <t>Vårdö</t>
  </si>
  <si>
    <t>Vöyri</t>
  </si>
  <si>
    <t>Vöyri-Maksamaa</t>
  </si>
  <si>
    <t>Yli-Ii</t>
  </si>
  <si>
    <t>Ylihärmä</t>
  </si>
  <si>
    <t>Ylikiiminki</t>
  </si>
  <si>
    <t>Ylistaro</t>
  </si>
  <si>
    <t>Ylitornio</t>
  </si>
  <si>
    <t>Ylivieska</t>
  </si>
  <si>
    <t>Ylämaa</t>
  </si>
  <si>
    <t>Yläne</t>
  </si>
  <si>
    <t>Ylöjärvi</t>
  </si>
  <si>
    <t>Ypäjä</t>
  </si>
  <si>
    <t>Äetsä</t>
  </si>
  <si>
    <t>Ähtäri</t>
  </si>
  <si>
    <t>Äänekoski</t>
  </si>
  <si>
    <t>Pohjoiskoord.</t>
  </si>
  <si>
    <t>Edustavuus</t>
  </si>
  <si>
    <t>vaikea arvioida</t>
  </si>
  <si>
    <t>edustava</t>
  </si>
  <si>
    <t>kohteet painottuvat karuihin vesistöihin</t>
  </si>
  <si>
    <t>kohteet painottuvat reheviin vesistöihin</t>
  </si>
  <si>
    <t>Sarake1</t>
  </si>
  <si>
    <t>Laskenta 1</t>
  </si>
  <si>
    <t>Laskenta 2</t>
  </si>
  <si>
    <t>Laskentatiedot</t>
  </si>
  <si>
    <t>Pistelaskenta</t>
  </si>
  <si>
    <t>Kiertolaskenta</t>
  </si>
  <si>
    <t>Paikan numero</t>
  </si>
  <si>
    <t>Havaitut linnut ja tulkitut parimäärät</t>
  </si>
  <si>
    <t>Laskenta kattoi koko kohteen</t>
  </si>
  <si>
    <t>kattoivat yhdessä koko kohteen</t>
  </si>
  <si>
    <t>venettä</t>
  </si>
  <si>
    <t>kaukoputkea</t>
  </si>
  <si>
    <t>2. laskennan havainnot</t>
  </si>
  <si>
    <t>Paria</t>
  </si>
  <si>
    <t>1. laskennan havainnot</t>
  </si>
  <si>
    <t>Laskettiin myös lokkilinnut</t>
  </si>
  <si>
    <t>Laskettiin myös kahlaajat ja kaulushaikara</t>
  </si>
  <si>
    <t>Laskettiin myös varpuslinnut</t>
  </si>
  <si>
    <t>Muut lajit</t>
  </si>
  <si>
    <t>Nimi tai lyhenne</t>
  </si>
  <si>
    <t>Valitse:</t>
  </si>
  <si>
    <t>Alkutunti</t>
  </si>
  <si>
    <t>Paikat nro</t>
  </si>
  <si>
    <t xml:space="preserve">Paria </t>
  </si>
  <si>
    <t>Rasti</t>
  </si>
  <si>
    <t>Lisätietoja:</t>
  </si>
  <si>
    <t>.</t>
  </si>
  <si>
    <t>sinisorsa</t>
  </si>
  <si>
    <t>tavi</t>
  </si>
  <si>
    <t>jouhisorsa</t>
  </si>
  <si>
    <t>lapasorsa</t>
  </si>
  <si>
    <t>punasotka</t>
  </si>
  <si>
    <t>telkkä</t>
  </si>
  <si>
    <t>isokoskelo</t>
  </si>
  <si>
    <t>nokikana</t>
  </si>
  <si>
    <t>kuikka</t>
  </si>
  <si>
    <t>härkälintu</t>
  </si>
  <si>
    <t>laulujoutsen</t>
  </si>
  <si>
    <t>metsähanhi</t>
  </si>
  <si>
    <t>kanadanhanhi</t>
  </si>
  <si>
    <t>haapana</t>
  </si>
  <si>
    <t>heinätavi</t>
  </si>
  <si>
    <t>tukkasotka</t>
  </si>
  <si>
    <t>pilkkasiipi</t>
  </si>
  <si>
    <t>tukkakoskelo</t>
  </si>
  <si>
    <t xml:space="preserve">uivelo </t>
  </si>
  <si>
    <t>pikkulokki</t>
  </si>
  <si>
    <t>naurulokki</t>
  </si>
  <si>
    <t>kalalokki</t>
  </si>
  <si>
    <t>kalatiira</t>
  </si>
  <si>
    <t>kaulushaikara</t>
  </si>
  <si>
    <t>töyhtöhyyppä</t>
  </si>
  <si>
    <t>isokuovi</t>
  </si>
  <si>
    <t>taivaanvuohi</t>
  </si>
  <si>
    <t>liro</t>
  </si>
  <si>
    <t>valkoviklo</t>
  </si>
  <si>
    <t>metsäviklo</t>
  </si>
  <si>
    <t>rantasipi</t>
  </si>
  <si>
    <t>ruokokerttunen</t>
  </si>
  <si>
    <t>pajusirkku</t>
  </si>
  <si>
    <t>Reitin numero</t>
  </si>
  <si>
    <t>min</t>
  </si>
  <si>
    <t>Kesto</t>
  </si>
  <si>
    <t xml:space="preserve">Laskennan tyyppi: </t>
  </si>
  <si>
    <t>kpl</t>
  </si>
  <si>
    <t>Laskentapaikkojen määrä</t>
  </si>
  <si>
    <t>ha</t>
  </si>
  <si>
    <t xml:space="preserve">Käytettiinkö </t>
  </si>
  <si>
    <t>Reitin edustavuus ruudun vesistötyyppien kannalta</t>
  </si>
  <si>
    <t>Havainnoijatiedot</t>
  </si>
  <si>
    <t>Reitin sijainti</t>
  </si>
  <si>
    <t xml:space="preserve">10-km:n ruutu </t>
  </si>
  <si>
    <r>
      <t>Kohteen tyyppi</t>
    </r>
    <r>
      <rPr>
        <sz val="10"/>
        <rFont val="Arial"/>
      </rPr>
      <t xml:space="preserve"> Valitse jokin luokista 1–8:</t>
    </r>
  </si>
  <si>
    <t>Reitin nro</t>
  </si>
  <si>
    <t>Paikan nro</t>
  </si>
  <si>
    <t>Laskettu ed.</t>
  </si>
  <si>
    <t>Muuttui</t>
  </si>
  <si>
    <t>Miten muuttui</t>
  </si>
  <si>
    <t>Hav nro</t>
  </si>
  <si>
    <t>N-koord</t>
  </si>
  <si>
    <t>E-koord</t>
  </si>
  <si>
    <t xml:space="preserve">Kunta </t>
  </si>
  <si>
    <t>Piste</t>
  </si>
  <si>
    <t>Kierto</t>
  </si>
  <si>
    <t>Tyyppi</t>
  </si>
  <si>
    <t>1. pvä</t>
  </si>
  <si>
    <t>1. kk</t>
  </si>
  <si>
    <t>1. tunti</t>
  </si>
  <si>
    <t>1. kesto</t>
  </si>
  <si>
    <t>2. pvä</t>
  </si>
  <si>
    <t>2. kk</t>
  </si>
  <si>
    <t>2. tunti</t>
  </si>
  <si>
    <t>2. kesto</t>
  </si>
  <si>
    <t>Pinta-ala</t>
  </si>
  <si>
    <t>Laskenta-ala</t>
  </si>
  <si>
    <t xml:space="preserve">Vene </t>
  </si>
  <si>
    <t>Kaukoputki</t>
  </si>
  <si>
    <t/>
  </si>
  <si>
    <t>Anapla</t>
  </si>
  <si>
    <t>Anacre</t>
  </si>
  <si>
    <t>Anaacu</t>
  </si>
  <si>
    <t>Anacly</t>
  </si>
  <si>
    <t>Aytfer</t>
  </si>
  <si>
    <t>Buccla</t>
  </si>
  <si>
    <t>Mermer</t>
  </si>
  <si>
    <t>Fulatr</t>
  </si>
  <si>
    <t>Gavarc</t>
  </si>
  <si>
    <t>silkkiuikku</t>
  </si>
  <si>
    <t>Podcri</t>
  </si>
  <si>
    <t>Podgri</t>
  </si>
  <si>
    <t>Podaur</t>
  </si>
  <si>
    <t>Cygcyg</t>
  </si>
  <si>
    <t>Ansfab</t>
  </si>
  <si>
    <t>Bracan</t>
  </si>
  <si>
    <t>Anapen</t>
  </si>
  <si>
    <t>Anaque</t>
  </si>
  <si>
    <t>Aytful</t>
  </si>
  <si>
    <t>Melfus</t>
  </si>
  <si>
    <t>Merser</t>
  </si>
  <si>
    <t>Meralb</t>
  </si>
  <si>
    <t>Larmin</t>
  </si>
  <si>
    <t>Larrid</t>
  </si>
  <si>
    <t>Larcan</t>
  </si>
  <si>
    <t>Stehir</t>
  </si>
  <si>
    <t>Botste</t>
  </si>
  <si>
    <t>Vanvan</t>
  </si>
  <si>
    <t>Numarq</t>
  </si>
  <si>
    <t>Galgal</t>
  </si>
  <si>
    <t>Trigla</t>
  </si>
  <si>
    <t>Trineb</t>
  </si>
  <si>
    <t>Trioch</t>
  </si>
  <si>
    <t>Acthyp</t>
  </si>
  <si>
    <t>Acrsch</t>
  </si>
  <si>
    <t>Embsch</t>
  </si>
  <si>
    <t>Lokit</t>
  </si>
  <si>
    <t>Kahlaajat</t>
  </si>
  <si>
    <t>Varpus</t>
  </si>
  <si>
    <t>Rivi</t>
  </si>
  <si>
    <t>Pisteitä</t>
  </si>
  <si>
    <t>Kiertoja</t>
  </si>
  <si>
    <t>Koko kohde</t>
  </si>
  <si>
    <t>Lisätietoja</t>
  </si>
  <si>
    <t>Paikat kattoivat koko kohteen</t>
  </si>
  <si>
    <t>1. laskenta</t>
  </si>
  <si>
    <t>2. laskenta</t>
  </si>
  <si>
    <t>8.–10.5.</t>
  </si>
  <si>
    <t>20.–25.5.</t>
  </si>
  <si>
    <t>10.–15.5.</t>
  </si>
  <si>
    <t>25.–30.5.</t>
  </si>
  <si>
    <t>30.5.–6.6.</t>
  </si>
  <si>
    <r>
      <t xml:space="preserve">VESILINTUJEN LASKENTALOMAKE </t>
    </r>
    <r>
      <rPr>
        <sz val="9"/>
        <rFont val="Arial"/>
        <family val="2"/>
      </rPr>
      <t>Versio 5.0 (14.4.2010)</t>
    </r>
  </si>
  <si>
    <t>Kohteen (järvi, lampi) ala</t>
  </si>
  <si>
    <t>Kohteesta laskettu ala</t>
  </si>
  <si>
    <t xml:space="preserve">Karu, metsä- tai suorantainen järvi tai lampi (yli 1 neliökilometrin laajuisilla karuilla järvillä tyyppilajeina kuikka ja koskelot) </t>
  </si>
  <si>
    <t>Matala, metsä- tai suorantainen runsaskasvustoinen järvi (ruskeavetinen, kortteikkoinen ja runsaslintuinen; pintaa tavallisesti laskettu)</t>
  </si>
  <si>
    <t>Vesilintujen laskentaohjeet</t>
  </si>
  <si>
    <t>Teksti, ohjeet ja lomakkeet</t>
  </si>
  <si>
    <t>Eläinmuseon linnustonseuranta</t>
  </si>
  <si>
    <t>PL 17 (P. Rautatiekatu 13)</t>
  </si>
  <si>
    <t xml:space="preserve">00014 Helsingin yliopisto </t>
  </si>
  <si>
    <t>Linnustonseuranta@Luomus.fi</t>
  </si>
  <si>
    <t xml:space="preserve">Ohjeiden uusin versio on saatavissa Luonnontieteellisen keskusmuseon verkkosivuilta osoitteesta http://www.fmnh.helsinki.fi/linnustonseuranta </t>
  </si>
  <si>
    <t>1. Tausta ja tavoitteet</t>
  </si>
  <si>
    <t>Suomessa on laskettu sisävesien pesimälintuja järjestelmällisesti 1920–1930-luvuilta alkaen. Nykyisten laskentojen kanssa vertailukelpoisia tuloksia on kuitenkin käytettävissä vasta 1960-luvulta lähtien. Vesilintujen (kuikka-, uikku-, sorsa- ja lokkilinnut sekä nokikana) kannanarviointimenetelmänä käytettiin aluksi kiertolaskentaa, kunnes 1980-luvulla kehitettiin pistelaskentamenetelmä erityisesti vuosittaisten kannanmuutosten seurantaa varten. Sen avulla on mahdollista laskea nopeasti edustava otos seudun vesilintukannoista.</t>
  </si>
  <si>
    <r>
      <t>Pistelaskentojen</t>
    </r>
    <r>
      <rPr>
        <sz val="12"/>
        <rFont val="Times New Roman"/>
        <family val="1"/>
      </rPr>
      <t xml:space="preserve"> päätavoitteena on seurata pesimäkantojen muutoksia vuodesta toiseen erityyppisillä vesillä ja eri osissa Suomea sekä tutkia niiden syitä. Vesilintujen laskenta palvelee linnuston ja ympäristön seurantaa sekä kantojen järkevää verotusta ja riistanhoitoa.</t>
    </r>
  </si>
  <si>
    <r>
      <t>Kiertolaskentojen</t>
    </r>
    <r>
      <rPr>
        <sz val="12"/>
        <rFont val="Times New Roman"/>
        <family val="1"/>
      </rPr>
      <t xml:space="preserve"> päätavoite on koota biotoopeittain ja alueittain edustavaa aineistoa pesivien vesilintujen kannoista ja lajien runsaussuhteista kokonaisilla vesi- ja kosteikkoalueilla tai niiden selkeästi rajatuilla osilla. Kiertolaskennassa pyritään tutkittavan kohteen pesimälajien kokonaiskantojen arvioimiseen, koska näin voidaan selvittää, miten vesilinnusto määräytyy pinta-alan, ravinteisuuden, vesikasvillisuuden ym. ympäristötekijöiden perusteella. Kun kiertolaskennat toistetaan vuosittain vertailukelpoisesti, vesilinnustoa voidaan käyttää myös linnuston ja ympäristön tilan seurannassa. Tässä esitetyt kiertolaskentaohjeet soveltuvat sellaisinaan pienten ja keskisuurten järvien, lampien ja merenlahtien laskentaan. Suurjärvien vesi- ja saaristolintujen laskentaan liittyviä tarkennuksia on luvussa 13.</t>
    </r>
  </si>
  <si>
    <t>2. Apuvälineet ja ajantarve</t>
  </si>
  <si>
    <t>Laskennassa tarvitaan kiikari tai kaukoputki. Laskentapisteet ja laskentasektorit merkitään peruskartalle (1:20 000). Havainnot talletetaan muistivihkoon, paikkalomakkeelle tai sanelukoneelle. Yhden pisteen laskemiseen kuluu tavallisesti 5–15 min, joten yhtenä aamuna ja aamupäivänä ehtii laskea jopa kymmeniä lähekkäisiä pisteitä.</t>
  </si>
  <si>
    <t xml:space="preserve">Kiikarin, peruskartan ja muistiinpanovälineiden lisäksi suurilla, runsaskasvustoisilla ja rantaviivaltaan rikkonaisilla vesillä on syytä käyttää peruskartasta suurennettua käyntikarttaa, johon on merkitty laskentakohteen rantaviiva ja muut tärkeimmät maastomerkit. Jalan kierrettäessä on apua kaukoputkesta. Vene tai kanootti on ainakin suuremmilla järvillä tarpeen. Veneellä ehtii laskea n. 50 ha tunnissa, karuilla suurjärvillä huomattavasti enemmänkin. </t>
  </si>
  <si>
    <t>3. Reitin ja kohteiden valinta</t>
  </si>
  <si>
    <t>Laskennan kohteeksi soveltuu lampi, järvi, järven- ja merenlahti, merenranta tai jokivarsi. Aineiston edustavuuden kannalta on toivottavaa, että laskentoja tehdään seudun kaikilla vesistötyypeillä. Maastokokemuksen ja kartan avulla suunnitellaan 10 x 10 km:n yhtenäiskoordinaatistoruudun alueelle laskentareitti, johon kuuluu 1–10 (tai enemmänkin) helposti saavutettavaa, mielellään usealla kohteella sijaitsevaa tähystyspistettä. Pisteiden vaatimukset ovat:</t>
  </si>
  <si>
    <t>Sopivimpia laskentapisteitä ovat niemenkärjet, rantakalliot, lintutornit tai laiturit. Laajimpien sektorien laskeminen on helpointa myötävalossa (kannattaa siis sijoittaa pisteet itä- tai etelärannalle).</t>
  </si>
  <si>
    <t>Samalla kohteella voi olla yksi tai useampia pisteitä, kunhan niiden laskentasektorit eivät mene päällekkäin. Kokeneet laskijat voivat valita pisteensä myös siten, että niiden sektorit sivuavat toisiaan ja mahdollisesti kattavat koko järven. Tällöinkään sektorit eivät saa mennä päällekkäin.</t>
  </si>
  <si>
    <t>Laskennan kohteeksi soveltuu lampi, järvi, järven- ja merenlahti, jokivarsi, miksei merenrantakin. Aineiston edustavuuden kannalta on toivottavaa, että laskentoja tehdään seudun kaikilla vesistötyypeillä (myös karuilla vesillä, joita maassamme on paljon). Maastokokemuksen ja kartan avulla suunnitellaan laskentareitti, johon kuuluu yksi tai useampia kokonaan kierrettäviä laskentakohteita (vesialueita). Kaikkien yhden reitin kohteiden on sijaittava (ainakin osittain) samassa 10 x 10 km:n yhtenäiskoordinaattiruudussa.</t>
  </si>
  <si>
    <t>Lähetä ensimmäisen laskentavuoden jälkeen peruskarttakopio laskentakohteistasi arkistoitavaksi Eläinmuseolle!</t>
  </si>
  <si>
    <t>4. Laskentakausi</t>
  </si>
  <si>
    <t>Laskenta tehdään samalla kohteella (1–)2 kertaa loppukeväällä pesivän sorsalintulajiston mukaan, ensimmäinen laskenta toukokuun alkupuolella tai puolivälissä ja toinen toukokuun loppu- tai kesäkuun alkupuolella. Ensimmäinen laskenta olisi hyvä tehdä noin viikko jäiden lähdön jälkeen. Ohjeelliset laskenta-ajankohdat ovat seuraavat sääoloiltaan normaalina keväänä (ensin paras jakso; sen alla suluissa vielä käypä jakso, johon sisältyy viikonloppu; ohjeaikojen luotettavuus heikoin Lapissa), jolloin jäidenlähtö on etelässä huhtikuun lopulla ja pohjoisessa 3–4 viikkoa myöhemmin.</t>
  </si>
  <si>
    <t>Alue</t>
  </si>
  <si>
    <t>Etelä- ja Lounais-Suomen rannikkoalue</t>
  </si>
  <si>
    <t xml:space="preserve">(1.–13.5.) </t>
  </si>
  <si>
    <t xml:space="preserve">(19.–27.5.) </t>
  </si>
  <si>
    <t>Etelä- ja Keski-Suomen sisämaa-alue</t>
  </si>
  <si>
    <t xml:space="preserve">(8.–16.5.) </t>
  </si>
  <si>
    <t xml:space="preserve">(23.–31.5.) </t>
  </si>
  <si>
    <t>Pohjois-Suomi</t>
  </si>
  <si>
    <t xml:space="preserve">(18.–26.5.) </t>
  </si>
  <si>
    <t xml:space="preserve">(30.5.–n. 10.6.) </t>
  </si>
  <si>
    <t>Laskennan tulisi ajoittua siihen lyhyeen jaksoon, jolloin pesivä kanta on asettunut pesimäpaikoilleen, mutta parisiteet eivät vielä ole katkenneet. Toisaalta läpimuuttajat eivät saisi ”häiritä” laskentaa (muuttoparvien tulisi olla jo hävinneet). Paras laskenta-aika riippuu alueen maantieteellisestä sijainnista, kevään edistymisestä, vesistötyypistä ja vesilintulajistosta, ja se on määritettävissä paikallisesti jäiden lähdön, vesilintujen muuton edistymisen ja koiraiden parveutumisen perusteella.</t>
  </si>
  <si>
    <t>Jos paikalla pesii esim. vain sinisorsia, taveja ja telkkiä, riittää yksi laskenta toukokuun alkupuolella tai puolivälissä. Jos näiden lajien lisäksi kohteella pesii useampia pareja heinätaveja, haapanoita, tukkasotkia tai tukkakoskeloita, toinen laskenta toukokuun loppupuolella tai kesäkuun alussa on tarpeen. Myös laulujoutsenen ja kanadanhanhen pesintä on varmimmin todettavissa toisessa laskennassa. Jouhisorsa, lapasorsa ja uivelo ovat luotettavimmin laskettavissa joko ensimmäisellä tai toisella laskentakerralla, alueesta ja vesistötyypistä riippuen. Suositeltavaa on, että kaikilla kohteilla tehtäisiin molemmat laskennat, koska etukäteen on vaikea tietää kunkin kevään lajistoa. Käytännössä karuimmilla vesillä riittää yksi laskenta (mieluiten ensimmäisen laskentajakson lopussa tai vähän myöhemmin), mutta muilla tarvitaan kaksi laskentakertaa keväässä. Saman reitin kohteet voi laskea useana eri päivänä, saman kohteen kaikki pisteet kuitenkin lasketaan peräkkäin samana päivänä (ks. luku 7).</t>
  </si>
  <si>
    <t>Jos koiraat ovat jo liittyneet suurehkoihin (yli 4 yksilön) kierteleviin parviin, ei lajin laskenta enää ole luotettavaa. Laskentakäyntien tulisi ajoittua sopivaan ajankohtaan mahdollisimman monen lajin kannalta.</t>
  </si>
  <si>
    <t>Tutkimusalueelle vuosittain soveltuvan laskenta-ajan määrittelyssä on siis käytettävä harkintaa. Erityisesti on kiinnitettävä huomiota siihen, että laskettavien lajien muuttoparvet ovat hävinneet. Ongelmallisimpia lajeja ovat kahden laskentakerran ohjelmassa mm. tavi (myöhäisinä keväinä usein muuttoparvissa ensimmäisen laskennan aikaan, mikäli laskenta tehdään liian varhain), haapana (pesimättömät linnut ja muuttajat voivat paikoitellen vaikeuttaa laskenta-ajan määrittämistä), lapasorsa ja heinätavi (osa kannasta munii, kun myöhäiset parit vasta asettuvat reviireille) ja jouhisorsa (varsinkin Etelä-Suomen lintujärvillä läpimuuttajia viipyy ensimmäiseen laskentakertaan asti ja joskus vielä myöhempäänkin). Myöhäisinä keväinä laskenta on erityisen ongelmallista Pohjois-Suomessa, koska sekä ensimmäisen että toisen laskennan lajit aloittavat pesinnän myöhäisen jäidenlähdön takia lähes samaan aikaan.</t>
  </si>
  <si>
    <t>5. Vuorokaudenaika</t>
  </si>
  <si>
    <t>Laskenta tehdään mieluimmin aamulla tai aamupäivällä (n. klo 6–13) mutta ei illalla. Varhainen aamu on usein tuuli- ja valaistusolosuhteiltaan sopivin. Kalastus tms. ei saisi häiritä lintuja ennen laskentaa.</t>
  </si>
  <si>
    <t>6. Laskentasää</t>
  </si>
  <si>
    <t>Laskenta tulee tehdä hyvällä säällä: aurinkoinen tai pilvipoutainen, tyyni sää on paras. Näkyvyyttä haittaavassa sumussa, sateessa tai kohtalaisessa tuulessa laskennasta tulee luopua.</t>
  </si>
  <si>
    <t>7. Laskenta maastossa</t>
  </si>
  <si>
    <t>Pisteeseen saavutaan lintuja mahdollisimman vähän häiriten. Sektorilta pakeneva, laskijan säikyttämä lintu lasketaan mukaan. Muistivihkoon merkitään kohteen ja pisteen nimi, päiväys, säätila, laskija ja tähystyksen alkamisaika minuutin tarkkuudella. Laskenta nopeutuu ja havaintojen kirjaaminen helpottuu, jos toinen henkilö on kirjurina.</t>
  </si>
  <si>
    <t>Kiikarin tai kaukoputken avulla tarkastetaan rauhallisesti mutta keskittyneesti koko näkyvä tai maastomerkein muuten rajattu vesialueen sektori yhteen suuntaan edeten. Myös sukeltelevat linnut on ehdittävä havaita. Erityisen huolellisesti on etsittävä rantaviivan tuntumassa tai kasvillisuuden reunassa olevia yksilöitä. Kaikkien havaittujen lintujen laji ja sukupuoli (sorsalinnuista) määritetään ja havainnot merkitään muistivihkoon sitä mukaa kuin ne tehdään (laji, sukupuoli, yksilömäärä). Kun päästään sektorin toiseen laitaan, tehdään vielä nopea yleissilmäys kiikarin tai kaukoputken näkökentän reunamille tai ulkopuolelle jääneelle vesialueelle (esim. keskiosat ja pisteen lähiympäristö) varoen laskemasta uudelleen jo laskettuja yksilöitä. Varsinaisen tähystyksen loppumisaika (minuutin tarkkuudella) merkitään muistiin.</t>
  </si>
  <si>
    <t>Yksittäiset linnut, parit, ryhmät ja parvet kirjataan erikseen. Lentäviin tai uimalla määrätietoisesti liikkuviin yksilöihin tulee kiinnittää huomiota. Jos lintu lähtee laskentasektorilta tai saapuu sille, se lasketaan mukaan pisteen tuloksiin. Sektorin yllä laskeutumatta kiertelevät ns. takaa-ajoryhmät ja muut yksilöt merkitään muistiin (ja laskentalomakkeelle), mutta niitä ei tulkita pisteen parimääriin. Määrätietoisesti yli lentävät linnut ja läpimuuttaviksi tai muualla pesiviksi oletetut yksilöt (esim. tiiviinä ryhmänä tai parvena avovedessä usein kaukana rannasta) merkitään samoin muistiin mutta niitäkään ei tulkita pisteen parimääriin.</t>
  </si>
  <si>
    <t>Tähystykseen kuluva aika vaihtelee mm. sektorin koon, rantaviivan rikkonaisuuden, kasvillisuuden ja lintujen määrän mukaan. Tähystyksessä ei tule hätäillä, mutta tarpeetonta viivyttelyäkin (jonka aikana linnut voivat liikkua) on vältettävä. Pistekohtainen aika merkitään muistiin siksi, että se olisi pidettävä vuodesta toiseen suhteellisen vakiona. Jos varsinaisessa tähystyksessä jokin yksilö jäi kohtuullisessa ajassa (2–3 minuuttia) määrittämättä esim. asentonsa tai jatkuvan sukeltelunsa vuoksi, sitä tarkastellaan uudelleen varsinaisen tähystysjakson päätyttyä. Tämänkin jälkeen jostain syystä määrittämättä jääneet linnut merkitään laskentalomakkeen lisätietoja-osaan. Muita varsinaisen laskenta-ajan jälkeen tehtyjä havaintoja ei oteta mukaan.</t>
  </si>
  <si>
    <t>Jos samalla laskentakohteella (lammella, järvellä, lahdella) on useita lähekkäisiä pisteitä tai sektorit sivuavat toisiaan, kaikki nämä pisteet tulee laskea peräkkäin samana aamuna mahdollisimman ripeästi. Sektorilta toiselle uiden tai lentäen siirtyvien ja yli lentävien, mahdollisesti laskeutuvien yksilöiden liikkeistä tulee tehdä muistiinpanot, varoen laskemasta uudelleen jo edellisestä pisteestä kirjattuja, siirtyneitä lintuja.</t>
  </si>
  <si>
    <t>Kohteen kiertosuunta ja -reitti valitaan valaistuksen, kasvillisuuden ja lintujen suosimien oleskelupaikkojen perusteella. Kannattaa aloittaa siitä osasta, jossa lintuja on vähiten, ja lopettaa sinne, missä niitä on eniten.</t>
  </si>
  <si>
    <t>Laskenta-alueelle saavutaan lintuja mahdollisimman vähän häiriten. Muistivihkoon merkitään laskenta-alueen nimi, päiväys, laskennan alkamisaika, säätila ja laskija.</t>
  </si>
  <si>
    <t>Koko laskettava vesialue kierretään veneellä tai jalkaisin lähellä rantaviivaa. Veneellä liikuttaessa on erityisesti suurilla järvillä etua siitä, että työssä on kaksi henkilöä: toinen soutaa ja seuraa lintujen liikkumista ja toinen määrittää linnut ja tekee muistiinpanot. Avovesilajien (sukeltajien) laskennassa käytetään lisäksi hyväksi sopivia tähystyspaikkoja, jotta linnut ehditään määrittää ennen niiden pakenemista. Vain pienet sekä tulvarantaiset, umpeen kasvavat järvet on syytä kiertää jalan.</t>
  </si>
  <si>
    <t xml:space="preserve">Alue tutkitaan kauttaaltaan. Erityisen huolellisesti tulee koluta lahtia, ojansuita, ruovikon reunoja ja muita sorsalintujen suosimia olinpaikkoja, tulva-aikaan rantaa pensasvyöhykkeeseen asti. Jos jokin osa-alue voidaan luotettavasti tarkastaa kiikarilla tai kaukoputkella, ei siellä tarvitse välttämättä käydä. Varsinkin nokikanat on pyrittävä laskemaan mahdollisimman kaukaa, sillä laskijan nähtyään ne kätkeytyvät kasvillisuuteen. Kurjen ja muiden ihmisen liikkumisesta herkästi häiriintyvien lintujen pesäpaikat kierretään niin kaukaa, että hautova emo ei pakene pesältä. Jos emo kuitenkin tulee yllätetyksi pesältä, paikalta poistutaan viipymättä niin kauas, että emo voi palata pesälle takaisin. </t>
  </si>
  <si>
    <t>Lintujen laji ja sorsalintujen sukupuoli määritetään ja yksittäiset havainnot merkitään muistiin sitä mukaa kuin ne tehdään. Linnut kirjataan havainnoittain seuraavan esimerkin mukaisesti:</t>
  </si>
  <si>
    <t>sinisorsa ♂♀ + ♂ + ♂♀ + ♂ + 3♂♂ + 2♂♂ 1♀,</t>
  </si>
  <si>
    <t>jossa ♂ = yksinäinen koiras, ♂♀ = pari, 3♂♂ = kolmen koiraan ryhmä jne. Myös selvästi parvissa olevat tai muuttavat yksilöt kirjataan (esim. 5♂♂ 3♀♀, 10 exx. parvi) ja mainitaan lomakkeella, mutta niitä ei tulkita pesiviksi pareiksi.</t>
  </si>
  <si>
    <t>Erityisen huolellisesti tulee seurata paikasta toiseen uivia tai lentäviä lintuja: lentosuunnat ja laskeutumispaikat merkitään muistiin. On varottava laskemasta uudelleen jo kertaalleen kirjattuja yksilöitä. Erityisesti suurilla, runsaskasvustoisilla ja rantaviivaltaan rikkonaisilla järvillä havainnot paikallistaa kätevimmin käyntikartoille (kummallekin laskentakerralle erillinen karttapohja). Jos lähekkäisiä alueita lasketaan peräkkäin samana päivänä, on otettava huomioon ne linnut, joiden havaittiin siirtyvän järveltä toiselle (tavallista esim. sotkilla). Siirtyvät yksilöt kirjataan sen kohteen tuloksiin, jonne ne pysyvästi jäävät.</t>
  </si>
  <si>
    <t>Laskentatyössä tulisi olla huolellinen mutta ripeä, jotta lintujen liikkumisesta aiheutuvat virheet jäisivät vähiin. Huolimatta tarkasta havainnoinnista on toisinaan vaikea päätellä, tuliko joku yksilö jo havaituksi ja kirjatuksi vai ei. Tällaisten havaintojen tulkinnassa tulee käyttää tervettä harkintaa ja noudattaa vuodesta toiseen samaa käytäntöä.</t>
  </si>
  <si>
    <t>Laskijan palattua lähtöpisteeseen kirjataan muistiin laskennan loppumisaika.</t>
  </si>
  <si>
    <t>8. Havaintojen tulkinta</t>
  </si>
  <si>
    <t>Aineiston käsittely-yksikkö on pari, ei yksilö. Laskentatulos tulkitaan parimääräksi laskentalomakkeelle siirrettyjen muistiinpanojen perusteella. Pesiviksi pareiksi tulkitaan (suluissa havaintomerkinnät):</t>
  </si>
  <si>
    <r>
      <t xml:space="preserve">Sorsalinnuilla </t>
    </r>
    <r>
      <rPr>
        <sz val="12"/>
        <rFont val="Times New Roman"/>
        <family val="1"/>
      </rPr>
      <t>(sotkia lukuun ottamatta)</t>
    </r>
  </si>
  <si>
    <r>
      <t xml:space="preserve">Punasotkalla ja tukkasotkalla </t>
    </r>
    <r>
      <rPr>
        <sz val="12"/>
        <rFont val="Times New Roman"/>
        <family val="1"/>
      </rPr>
      <t xml:space="preserve">(selvä koirasylijäämä) </t>
    </r>
  </si>
  <si>
    <t xml:space="preserve">Telkällä </t>
  </si>
  <si>
    <t xml:space="preserve">Nokikanalla </t>
  </si>
  <si>
    <t>Kuikka- ja uikkulinnuilla</t>
  </si>
  <si>
    <t xml:space="preserve">Silkkiuikkuyhdyskuntien linnuista osa saattaa olla kasvillisuuden kätkössä. Jos parimäärää ei pystytä arvioimaan (esim. häätämällä linnut näkyviin), ilmoitetaan yhdyskunnan liepeillä näkyvien yksilöiden yhteismäärä tulkitsematta sitä pareiksi. </t>
  </si>
  <si>
    <t>Joutsenilla ja hanhilla</t>
  </si>
  <si>
    <t xml:space="preserve">Lokkilinnuilla </t>
  </si>
  <si>
    <t>Yhdyskuntien parimäärät voidaan arvioida kiikaroimalla pesät tai hautovat emot, tai laskemalla/arvioimalla pesiltä lentoon lähtevät emot (molemmat usein paikalla). Pesimättömiltä vaikuttavia ryhmiä ja parvia ei tulkita pareiksi.</t>
  </si>
  <si>
    <t xml:space="preserve">Kaikissa lajiryhmissä vastaa paria </t>
  </si>
  <si>
    <r>
      <t>Toisen laskentakerran perusteella tulkittavat lajit:</t>
    </r>
    <r>
      <rPr>
        <sz val="12"/>
        <rFont val="Times New Roman"/>
        <family val="1"/>
      </rPr>
      <t xml:space="preserve"> kuikka, kaakkuri, silkkiuikku, härkälintu, mustakurkku-uikku, laulujoutsen, metsähanhi, kanadanhanhi, harmaasorsa, haapana, heinätavi, tukkasotka, mustalintu, pilkkasiipi, tukkakoskelo ja uivelo sekä muut lajit paitsi em. taivanvuohi ja pajusirkku.</t>
    </r>
  </si>
  <si>
    <t xml:space="preserve">Tulkinta-ajankohdasta voi joissain tapauksissa perustellusti poiketa. On hyvä muistaa, että eteläsuomalaisilla järvillä viivyttelee pohjoiseen matkaavia jouhisorsia yleisesti vielä ensimmäisen laskennan aikaan, ja joinakin keväinä tavataan myös viivytteleviä taviparvia. Etelässä ensimmäisessä laskennassa tavattu uivelopari todennäköisesti jatkaa muuttoaan, mutta Pohjois-Suomessa ensimmäinen laskenta saattaa osua uivelon kannalta parhaaseen ajankohtaan. </t>
  </si>
  <si>
    <t>9. Vesilintulaskentalomakkeen täyttäminen</t>
  </si>
  <si>
    <t>Seuraavaksi avaa Excelissä tiedosto Vesilintu.xls. Ensin avautuu näkyviin laskentaohje. Pääset laskentalomakkeelle näpäyttämällä Excel-ikkunan alareunassa olevan Lomake-taulukkovalitsinta. Osoittamalla hiirellä lomakkeen punanurkkaisia soluja saat näkyviin niihin tallennettuja pikaohjeita. Sovella ensiksi pääotsakkeen vierestä löytyvää ohjetta ja tallenna lomake uudella nimellä (Save as), jossa on reitin numero ja laskennan päivä (tarvittaessa voit selkeyttää nimeä laittamalla sen alkuun tekstin ”Vesilintu-9..”). Huomaa, että kunnan lyhennettä, reitin edustavuutta ja kohteen tyyppiä ei kirjoiteta, vaan ne poimitaan alasvetovalikosta. Muista tehdä usein välitallennus, jotta reitin tiedot ovat välitallennukseen asti tallessa mahdollisen katastrofin sattuessa. Sähköinen lomake sisältää aputaulukon ”A_sallitut”, josta tarvittaessa löytyvät Eläinmuseon kuntalyhenteet ja biotooppikoodit sekä näiden selitykset.</t>
  </si>
  <si>
    <t>Tallennettuasi lajitiedot, tarkasta, että kunkin lajin ja parisummat näyttävät oikeilta. Lähetä Excel-tiedosto sähköpostin liitteenä Eläinmuseoon – toivomme myös tallennusohjelmaa koskevia kehittämisehdotuksia. Kun lasket reitin seuraavan kerran, tallenna edellisen laskennan tulostiedosto uudella nimellä (Save as) ja päivitä siihen muutokset kuten aika ja säätiedot. Tyhjennä taulukon lajiosan parimäärä- ja laskentatiedot maalaamalla hiirellä numerotiedot ja painamalla poistonäppäintä (del). Älä muuta lajien järjestystä listassa.</t>
  </si>
  <si>
    <t>10. Laskennan toistaminen seuraavina vuosina</t>
  </si>
  <si>
    <t>Tulosten vertailukelpoisuus edellyttää, että laskenta toistetaan mahdollisimman monena (mielellään peräkkäisenä) vuotena tarkasti samalla tavalla:</t>
  </si>
  <si>
    <t>11. Rantalintujen laskennat</t>
  </si>
  <si>
    <t>Jos intoa riittää, kannattaa vesilintutähystyksen yhteydessä laskea pisteistä käsin myös rantalintuja. Niiden laskeminen lisää huomattavasti eräiden lajien seuranta-aineistoja. Ensisijaisesti laskettavia lajeja ovat rantavyöhykkeellä (rantaluhdat, -niityt ja pensaikot, hietikot tms., mutta mukaan ei oteta rantapeltoja ja -metsiä) pesivät, laskentalomakkeelle merkityt kahlaajat ja varpuslinnut. Vesilintujen ensimmäisen laskentakerran yhteydessä laskettavia lajeja ovat taivaanvuohi ja pajusirkku, toisella laskentakerralla punajalkaviklo, rantasipi ja ruokokerttunen (reviirit merkitään muistiin molemmilla laskentakerroilla, mutta parimäärä tulkitaan lähinnä em. kerran tuloksista). Muita rantalajeja voi laskea halunsa mukaan vakiotavalla vuodesta toiseen.</t>
  </si>
  <si>
    <t>Rantalinnut lasketaan vesilintutähystyksen päätyttyä kuuntelemalla ja havainnoimalla samasta pisteestä tasan 5 minuuttia. Muutenkin laskennassa noudatetaan maalintujen pistelaskentaohjeita, paitsi että laskentaan otetaan mukaan vain varsinainen rantavyöhyke eikä lintuja jaotella etäisyyden mukaan. Reviirien (useimmiten laulavat tai soidinta esittävät koiraat tai parit) perusteella tulkittu parimäärä merkitään laskentalomakkeelle (tarvittaessa lisälajeihin).</t>
  </si>
  <si>
    <t>Kiertolaskentaan voidaan yhdistää myös rantalintujen laskenta, jos se ei liikaa häiritse vesilintujen tarkkailua. Rantalintujen laskeminen lisää huomattavasti eräiden lajien maalinnuston seuranta-aineistoa. Kun laskettavat elinympäristöt ovat monipuolisia (rannat ovat usean lajin pääbiotooppia!), kannanmuutosten syiden tulkinta seuranta-aineistoista on luotettavampaa.</t>
  </si>
  <si>
    <t>Laskettavia lajeja ovat rantavyöhykkeellä (rantaluhdat, niityt ja pensaikot, hietikot jne.; pois lukien rantapellot ja -metsät) pesivät, laskentalomakkeelle merkityt kahlaajat ja varpuslinnut. Muita kosteikkolajeja voi laskea harkintansa mukaan. Rantalintujen reviirien (useimmiten laulavat tai soidinta esittävät koiraat tai parit) perusteella tulkittu parimäärä merkitään laskentalomakkeelle (nimeämättömät lajit lisälajeihin).</t>
  </si>
  <si>
    <t xml:space="preserve">Kurjen ja muiden ihmisen liikkumisesta herkästi häiriintyvien lintujen pesäpaikat kierretään niin kaukaa, että hautova emo ei pakene pesältä. Vihiä kurjen pesäpaikasta saa yleensä kiikaroimalla rantaluhdan reunalta. Huolellisesti kiikaroimalla hautova emokin on monesti nähtävissä. Jos emo kuitenkin tulee yllätetyksi pesältä, paikalta poistutaan viipymättä niin kauas, että emo voi palata pesälle takaisin. </t>
  </si>
  <si>
    <t>Jos veneestä tai rannalta käsin ei voida laskea koko rantavyöhykettä, siitä otetaan mukaan joka vuosi saman levyisenä pidettävä kaista, jotta tulokset ovat vertailukelpoisia. Muutenkin rantalintujen laskennassa tulee noudattaa tarkoin samaa käytäntöä vuodesta toiseen. Jos laskentakäytäntö muuttuu, on siitä ilmoitettava huomautuksissa.</t>
  </si>
  <si>
    <t>12. Vesilintujen poikuearvioinnit</t>
  </si>
  <si>
    <r>
      <t>Poikuelaskentojen</t>
    </r>
    <r>
      <rPr>
        <sz val="12"/>
        <rFont val="Times New Roman"/>
        <family val="1"/>
      </rPr>
      <t xml:space="preserve"> tavoitteena on seurata vesilintujen pesimätuloksen vuosittaisia muutoksia. Poikuelaskentoja tulisi tehdä samoilla kohteilla kuin keväisiä pesimäkannan laskentojakin. Poikuearviointi voidaan tehdä täsmälleen samalla piste- tai kiertolaskentamenetelmällä kuin aikuislintujen kevätlaskenta (ks. luku 7). Kaikki havaitut vesilinnut merkitään muistiin ja eritellään tarkoin: yksinäiset aikuiset, poikaslinnut ja emojen seurassa olevat poikueet (myös poikasten lukumäärä ja ikäluokka). Laskenta tehdään kertalaskentana n. 1.–20.7. alueen maantieteellisen sijainnin, lajiston ja pesinnän alkamisen mukaan (ks. myös luku 4). Kiertolaskennassa tulee koluta erityisen huolellisesti kasvillisuuden peittämiä rantoja, joissa varsinkin puolisukeltajapoikueet piileskelevät.</t>
    </r>
  </si>
  <si>
    <t>13. Vesi- ja saaristolintujen kiertolaskenta suurjärvillä</t>
  </si>
  <si>
    <t>Suurilla reittivesillä kiertolaskentaa sovelletaan seuraavasti (ks. soveltuvin osin myös saaristolintujen laskentaohjeita).</t>
  </si>
  <si>
    <t>Laskennassa tarvitaan soutu- tai moottorivene, tutkimusalueen peruskartta (1:20 000) sekä käyntikartta. Koska tutkimusalueet ovat suuria, laskentaan on varattava aikaa useita tunteja. Kaukoputkesta on hyötyä tähystettäessä lintuja kauempaa.</t>
  </si>
  <si>
    <t xml:space="preserve">Laskennan kohteeksi sopii joko suurjärvi kokonaan tai sen osa, jolloin laskenta-alue on mielekkäintä rajata siten, että se on muusta järvestä selvästi erottuva kokonaisuus. Rajoiksi sopivat rannat, niemet, lahtien suut, suuret selkävedet, saariketjut jne. Laskenta-alueen koko voi vaihdella muutamasta neliökilometristä kymmeniin neliökilometreihin. </t>
  </si>
  <si>
    <t xml:space="preserve">Laskenta-alue jaetaan rantojen, kasvillisuuden ja pesimälinnuston perusteella vaihtelevan kokoisiksi osa-alueiksi, jotka edustavat jotain seuraavista päätyypeistä: </t>
  </si>
  <si>
    <t>1. Luotosaaristo (selkävedet); tyyppilajeina kuikka, koskelot, lokit, tiirat (laskentalomakkeelle merkitään kohteen tyypiksi 1).</t>
  </si>
  <si>
    <t>2. Metsäsaaristo, metsärannat; tyyppilajeina telkkä, rantasipi, kalalokki (lomakkeelle merkitään kohteen tyypiksi 8 ja kirjoitetaan lyhyt kuvaus).</t>
  </si>
  <si>
    <t>3. Karu lahti; tyyppilajit kuten 2:ssa (laskentalomakkeelle merkitään kohteen tyypiksi 8 ja kirjoitetaan lyhyt kuvaus).</t>
  </si>
  <si>
    <t>5. Hyvin rehevöitynyt, matala lahti; tyyppilajeina 4:ssa olevien lisäksi monet ruoikkolajit (laskentalomakkeelle merkitään kohteen tyypiksi 4).</t>
  </si>
  <si>
    <t>Osa-alueen tulee olla myös laskennan maastotöiden kannalta mielekäs kokonaisuus, ts. se voidaan selvittää yhden aamun aikana ja yhtenäisellä tavalla. Linnuston suojelun kannalta tärkeät saaret, niemet ja lahdet on syytä erottaa omiksi osa-alueikseen.</t>
  </si>
  <si>
    <t>Laskenta-alue tutkitaan 1–2 kertaa pesimälajiston ja laskijan voimavarojen mukaan. Vesilintujen fenologian lisäksi vuotuista laskentakautta määritettäessä tulee tarkkailla jäiden lähtöä. Jos lajisto painottuu aikaisin pesiviin lajeihin (ks. luku 4), tyydyttävä tulos saadaan yhdelläkin laskentakäynnillä. Se tehdään Etelä- ja Keski-Suomessa n. 20.–25.5. ja Pohjois-Suomessa touko-kesäkuun vaihteessa. Jos keskittyy vain varhain pesiviin sorsalintuihin ja harmaalokkiin (tai laskentakohteella ei pesi myöhäisempiä lajeja), voi aloittaa viitisen päivää aikaisemminkin. Toinen laskentakerta n. 1.–5.6. antaa luotettavamman tuloksen myöhään pesivistä lajeista (esim. selkävesien haapanat, tukkasotka, kuikka, uikut, selkälokki) ja on siksi toivottava. Myöhäisten muuttajien (kuikka, tukkakoskelo) tulkitsemista pesiviksi pareiksi on vältettävä. Tiirojen ja myöhäisten lokkiparien (erityisesti selkälokilla) huolellinen laskenta edellyttäisi kolmannenkin käynnin n. 15.–20.6 (jos tehty, merkitään laskentalomakkeen alareunaan lisätietoihin). Jokaisella laskentakäynnillä merkitään kaikki lajit ja havainnot muistiin ja parimäärä tulkitaan lajille sopivimman laskenta-ajan mukaan (ks. luku 4 ja lajien ryhmittely laskentalomakkeella).</t>
  </si>
  <si>
    <t xml:space="preserve">Laskennassa edetään osa-alue kerrallaan. Etukäteen suunnitellaan nopea venereitti, jolta voidaan tarkastaa vesialueet, rannat ja saaret mahdollisimman huolellisesti ja tarkasti. Usein on helpointa kulkea ensin lähellä mannerrantaa ja kiertää vasta sitten saaret. Kaikki havaitut linnut merkitään käyntikartalle oikeille paikoilleen. Erityisen huolellisesti on seurattava lintujen liikkeitä, jotta samoja yksilöitä ei laskettaisi kahdesti. Lintujen häirintää tulee välttää esim. tarkastamalla kiikarilla kauempaa niiden suosimat salmet ja poukamat. Linnut tulisi ylipäänsä havaita ennen niiden mahdollista pakenemista lentoon. Hautovat lokkilinnut kiikaroidaan ja merkitään kartalle saarta lähestyttäessä ennen emojen nousemista siivilleen. Jos saaren koko, kivikkoisuus, kasvipeite tms. estää emolintujen luotettavan kaukolaskennan, saarelle noustaan laskemaan pesät. </t>
  </si>
  <si>
    <t>Kunkin osa-alueen laskentatulokset kirjataan yhtenä laskentapaikkana ja merkitään omalle lomakkeelleen. Parimäärät ja parimäärä tulkitaan luvussa 8 esitettyjen ohjeiden mukaan. Reitiksi käsitetään koko tutkimusalue.</t>
  </si>
  <si>
    <t>Laskenta tulisi toistaa samoilla alueilla eri vuosina mahdollisimman tarkoin samalla tavalla. Vertailukelpoisuuden säilyminen edellyttää, että laskijalla on jo ensimmäisenä vuonna kokemusta suurjärvien lintulaskennoista.</t>
  </si>
  <si>
    <t>Suurjärvien vesi- ja lokkilaskentojen yhteydessä on mahdollista laskea rantalintujakin luvussa 11 esitetyllä tavalla.</t>
  </si>
  <si>
    <t>Lähteet</t>
  </si>
  <si>
    <t>Vesilintujen pistelaskentaohjeet (P. Koskimies, H. Pöysä ja R.A. Väisänen) ja vesilintujen kiertolaskentaohjeet (J. Kauppinen, P. Koskimies ja R.A. Väisänen) teoksessa ”Linnustonseurannan havainnointiohjeet” (P. Koskimies ja R.A. Väisänen). Helsingin yliopiston eläinmuseo, 2. painos 1988.</t>
  </si>
  <si>
    <t>15.4.2010</t>
  </si>
  <si>
    <t>1. täysin samat kohteet</t>
  </si>
  <si>
    <t>2. sama laskija</t>
  </si>
  <si>
    <t>3. hyvä laskentasää</t>
  </si>
  <si>
    <t>4. kussakin kohteessa sama laskenta-ajankohta suhteessa kevään ja muuton edistymiseen sekä kevään ensimmäisellä että toisella laskentakerralla (käytännössä laskentapäivä voi normaalivuosina poiketa muutamia vuorokausia vuosien välillä)</t>
  </si>
  <si>
    <t>5. sama laskentakäytäntö: pistelaskennassa pisteiden laskentajärjestys (jos useita samalla kohteella), pistekohtainen tähystyssuunta, kiikarin/kaukoputken ja kirjurin käyttö; kiertolaskennassa sama kiertosuunta, kulkureitti ja laskentanopeus. Vuorokaudenaika voi vaihdella pari–kolme tuntia. Jos laskentakäytäntö ratkaisevasti muuttuu, siitä tulee mainita lomakkeella (pistelaskennassa piste käsitetään silloin uudeksi).</t>
  </si>
  <si>
    <t>1) Pisteestä voidaan pysyvien maamerkkien (esim. saari, niemi, kari, reimari, rakennus tms.) avulla rajata pysyvä laskentasektori vesialueella (sektorin rajat merkitään kartalle ja muistiinpanoihin).</t>
  </si>
  <si>
    <t>2) Pisteestä on esteetön näkyvyys laskettavalle sektorille: vesikasvillisuuden tai valaistusolojen mahdollinen muuttuminen vuodesta toiseen tai heikko tuuli eivät estä laskennan toistamista vertailukelpoisella tavalla.</t>
  </si>
  <si>
    <t>3) Lintulajit ovat aina tunnettavissa kiikarilla tai kaukoputkella kauimmaisestakin laskentasektorin kolkasta (kaukoputkellakin käytännössä alle kilometrin päästä). Laskentasektorin koko määräytyy siis siten, että sillä oleskelevat linnut pystytään määrittämään.</t>
  </si>
  <si>
    <t>4) Pisteeseen päästään kaikissa olosuhteissa (myös kelirikko- ja tulva-aikaan).</t>
  </si>
  <si>
    <t>5) Laskentapiste ei saa sijaita sellaisessa paikassa, että sinne kulkeminen vaarantaa herkästi häiriintyvien lintujen (esimerkiksi kuikka, kurki, joutsenet tai ruskosuohaukka) pesintää.</t>
  </si>
  <si>
    <t>- muista yksilöistä erillään oleva pari (♂♀)</t>
  </si>
  <si>
    <t>- yksinäinen koiras (♂)</t>
  </si>
  <si>
    <t>- koiraat 2–4 koiraan ryhmissä (2–4 ♂♂ = 2–4 paria)</t>
  </si>
  <si>
    <t>- pienet naarasta takaa ajavat koirasryhmät (2–4 ♂♂ 1 ♀ = 2–4 paria)</t>
  </si>
  <si>
    <t>- yksinäiset naaraat (♀), mikäli niiden yhteismäärä on suurempi kuin koiraiden yhteismäärä.</t>
  </si>
  <si>
    <t xml:space="preserve">- naaraiden kokonaismäärä (♀♀). </t>
  </si>
  <si>
    <t xml:space="preserve">- juhlapukuinen (sukukypsä) koiras (♂) </t>
  </si>
  <si>
    <t xml:space="preserve">- pari (♂♀). </t>
  </si>
  <si>
    <t xml:space="preserve">- yksinäinen lintu (lähellä rantaa) </t>
  </si>
  <si>
    <t xml:space="preserve">- pari (kaksi lintua yhdessä) </t>
  </si>
  <si>
    <t xml:space="preserve">- reviirikiista (= 2 paria) </t>
  </si>
  <si>
    <t xml:space="preserve">- nähdyistä yksilöistä erilliset äänihavainnot (reviirit) laskenta-alueella. </t>
  </si>
  <si>
    <t>- yksinäinen lintu</t>
  </si>
  <si>
    <t>- pari (= kaksi yksilöä yhdessä).</t>
  </si>
  <si>
    <t>- pesällä tai todennäköisellä pesäpaikalla havaittu pari (= kaksi pesimäpukuista lintua yhdessä).</t>
  </si>
  <si>
    <t xml:space="preserve">- yksinäinen lintu tai pari oletetun pesäpaikan luona (esim. hautova tai hätäilevä emo). </t>
  </si>
  <si>
    <t xml:space="preserve">- löydetty pesä (varo laskemasta sen emoja toiseksi pariksi)! </t>
  </si>
  <si>
    <r>
      <t>Poikuelaskennoista kiinnostuneet voivat ottaa yhteyttä Riista- ja kalatalouden tutkimuslaitokseen (Marcus.Wikman(ät)rktl.fi), joka järjestää laskennat ja kokoaa tulokset. Ohjeet ovat tulossa RKTL:n kotisivuille:</t>
    </r>
    <r>
      <rPr>
        <b/>
        <sz val="12"/>
        <rFont val="Times New Roman"/>
        <family val="1"/>
      </rPr>
      <t xml:space="preserve"> www.rktl.fi.</t>
    </r>
  </si>
  <si>
    <r>
      <t>4. Rehevöitynyt lahti; tyyppilajeina silkkiuikku, haapana (laskentalomakkeelle merkitään kohteen tyypiksi</t>
    </r>
    <r>
      <rPr>
        <sz val="12"/>
        <rFont val="Calibri"/>
        <family val="2"/>
      </rPr>
      <t> </t>
    </r>
    <r>
      <rPr>
        <sz val="12"/>
        <rFont val="Times New Roman"/>
        <family val="1"/>
      </rPr>
      <t>2).</t>
    </r>
  </si>
  <si>
    <r>
      <t>Ensimmäisen laskentakerran perusteella tulkittavat lajit:</t>
    </r>
    <r>
      <rPr>
        <sz val="12"/>
        <rFont val="Times New Roman"/>
        <family val="1"/>
      </rPr>
      <t xml:space="preserve"> sinisorsa, tavi, jouhisorsa, lapasorsa, punasotka, telkkä, isokoskelo ja nokikana sekä muista lajeista taivaanvuohi ja pajusirkku.</t>
    </r>
  </si>
  <si>
    <t>6. vältetään kurjen, joutsenten ja muiden arkojen lintujen pesäpaikkoja.</t>
  </si>
  <si>
    <r>
      <t xml:space="preserve">Voit halutessasi lähettää tuloksesi paperilomakkeella, joka tallennetaan Eläinmuseossa. Paperilomakkeita voi pyytää museosta tai tulostaa linnustonseurannan verkkosivulta. Kunkin reitin (atlasruudun) kaikki laskentalomakkeet nidotaan yhteen ja palautetaan yhtenä nippuna. Ensimmäisen vuoden jälkeen lähetetään peruskarttakopio, josta näkyvät laskentapisteet ja -sektorit tai kiertolaskennassa laskettu alue. Laskentareittiä kuvaavat tiedot ilmoitetaan laskentalomakkeen etusivulla ja havaitut linnut parimäärineen lomakkeen kohdassa </t>
    </r>
    <r>
      <rPr>
        <i/>
        <sz val="12"/>
        <rFont val="Times New Roman"/>
        <family val="1"/>
      </rPr>
      <t>Havaitut linnut ja tulkitut parimäärät.</t>
    </r>
    <r>
      <rPr>
        <sz val="12"/>
        <rFont val="Times New Roman"/>
        <family val="1"/>
      </rPr>
      <t xml:space="preserve"> </t>
    </r>
  </si>
  <si>
    <t xml:space="preserve">Palauta liitetiedostona (Linnustonseuranta@Luomus.fi) tai postitse laskennan jälkeen! Os. Linnustonseuranta, Eläinmuseo, PL 17, 00014 Helsingin yliopisto </t>
  </si>
  <si>
    <t>mustak. uikku</t>
  </si>
  <si>
    <t>Mikäli käytettävissä on Internet-yhteydellä varustettu tietokone, jossa on Excel-taulukkolaskentaohjelma, on helpointa itse tallentaa vesilintulaskennan tulokset linnustonseurannan verkko-osoitteesta saatavalle lomakkeelle Vesilintu.xls. Lomake löytyy osoitteesta http://www.fmnh.helsinki.fi/seurannat/vesilinnut/. Lataa Vesilintu.xls omalle koneellesi napauttamalla siirrettävää tiedostoa kerran vasemmalla hiirinäppäimellä. Sitten kone kysyy, avataanko tiedosto vai tallennetaanko se koneellesi. Vastaa ”tallennetaan”. Sitten voit valita, mihin lomake tallennetaan. Tallenna lomake hakemistoosi, josta sen helposti löydät, käyttäen alasvetovalikkoa. Nyt voit poistua linnustonseurannan verkkosivuilta, sillä tiedosto on koneessasi.</t>
  </si>
  <si>
    <r>
      <t xml:space="preserve">Täytä koko </t>
    </r>
    <r>
      <rPr>
        <b/>
        <sz val="9"/>
        <rFont val="Arial"/>
        <family val="2"/>
      </rPr>
      <t>yläosa</t>
    </r>
    <r>
      <rPr>
        <sz val="9"/>
        <rFont val="Arial"/>
        <family val="2"/>
      </rPr>
      <t xml:space="preserve"> kun lasket kohteen ensi kerran. Täytä myöhemmillä kerroilla vihreät lokerot ja ilmoita muissa  vain muuttuneet tiedot. Merkitse </t>
    </r>
    <r>
      <rPr>
        <b/>
        <sz val="9"/>
        <rFont val="Arial"/>
        <family val="2"/>
      </rPr>
      <t>alaosan</t>
    </r>
    <r>
      <rPr>
        <sz val="9"/>
        <rFont val="Arial"/>
        <family val="2"/>
      </rPr>
      <t xml:space="preserve"> lokeroihin tulkitsemiesi lintuparien määrät ja erittele 1. ja 2. laskennan havainnot. K = koiras, N = naaras, Y = yksilö (kun sukupuoli ei ole selvillä). Lukumäärä tulisi mainita, kun kyseessä ei ole yksinäinen lintu tai yksi pari. Yksinäinen koiras on K ja yksi pari KN, kaksi naarasta 2N jne. Esimerkkiparvi, jossa oli 3 koirasta, naaras ja 2 muuta yksilöä, merkitään 3K1N2Y. Erottele eri havainnot ja parvet plussalla, esim. 2KN+K+2K. Lisätiedot sulkuihin, N (pesällä) tai 20Y (n. 20 yksilöä lentoon rannalta). Ilmoita luvut ilman noin-merkkejä. </t>
    </r>
  </si>
</sst>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0"/>
      <name val="Arial"/>
    </font>
    <font>
      <b/>
      <sz val="10"/>
      <name val="Arial"/>
      <family val="2"/>
    </font>
    <font>
      <sz val="10"/>
      <name val="Arial"/>
      <family val="2"/>
    </font>
    <font>
      <sz val="10"/>
      <name val="Arial"/>
      <family val="2"/>
    </font>
    <font>
      <b/>
      <sz val="12"/>
      <name val="Arial"/>
      <family val="2"/>
    </font>
    <font>
      <sz val="11"/>
      <name val="Arial"/>
      <family val="2"/>
    </font>
    <font>
      <sz val="10"/>
      <color indexed="81"/>
      <name val="Tahoma"/>
      <family val="2"/>
    </font>
    <font>
      <sz val="8"/>
      <name val="Arial"/>
      <family val="2"/>
    </font>
    <font>
      <b/>
      <sz val="10"/>
      <name val="Arial"/>
      <family val="2"/>
    </font>
    <font>
      <sz val="9"/>
      <color indexed="81"/>
      <name val="Tahoma"/>
      <family val="2"/>
    </font>
    <font>
      <sz val="8"/>
      <color indexed="81"/>
      <name val="Tahoma"/>
      <family val="2"/>
    </font>
    <font>
      <b/>
      <sz val="8"/>
      <color indexed="81"/>
      <name val="Tahoma"/>
      <family val="2"/>
    </font>
    <font>
      <sz val="9"/>
      <name val="Arial"/>
      <family val="2"/>
    </font>
    <font>
      <b/>
      <sz val="10"/>
      <color indexed="81"/>
      <name val="Tahoma"/>
      <family val="2"/>
    </font>
    <font>
      <b/>
      <sz val="12"/>
      <name val="Arial"/>
      <family val="2"/>
    </font>
    <font>
      <b/>
      <sz val="13.5"/>
      <name val="Arial"/>
      <family val="2"/>
    </font>
    <font>
      <b/>
      <sz val="10"/>
      <name val="Arial"/>
      <family val="2"/>
    </font>
    <font>
      <b/>
      <sz val="9"/>
      <name val="Arial"/>
      <family val="2"/>
    </font>
    <font>
      <b/>
      <sz val="18"/>
      <name val="Times New Roman"/>
      <family val="1"/>
    </font>
    <font>
      <sz val="12"/>
      <name val="Times New Roman"/>
      <family val="1"/>
    </font>
    <font>
      <b/>
      <sz val="12"/>
      <name val="Times New Roman"/>
      <family val="1"/>
    </font>
    <font>
      <b/>
      <sz val="13.5"/>
      <name val="Times New Roman"/>
      <family val="1"/>
    </font>
    <font>
      <i/>
      <sz val="12"/>
      <name val="Times New Roman"/>
      <family val="1"/>
    </font>
    <font>
      <sz val="12"/>
      <name val="Calibri"/>
      <family val="2"/>
    </font>
    <font>
      <sz val="10"/>
      <name val="Arial Black"/>
      <family val="2"/>
    </font>
    <font>
      <u/>
      <sz val="10"/>
      <color theme="10"/>
      <name val="Arial"/>
      <family val="2"/>
    </font>
  </fonts>
  <fills count="7">
    <fill>
      <patternFill patternType="none"/>
    </fill>
    <fill>
      <patternFill patternType="gray125"/>
    </fill>
    <fill>
      <patternFill patternType="solid">
        <fgColor indexed="42"/>
        <bgColor indexed="64"/>
      </patternFill>
    </fill>
    <fill>
      <patternFill patternType="solid">
        <fgColor indexed="26"/>
        <bgColor indexed="64"/>
      </patternFill>
    </fill>
    <fill>
      <patternFill patternType="solid">
        <fgColor theme="0" tint="-4.9989318521683403E-2"/>
        <bgColor indexed="64"/>
      </patternFill>
    </fill>
    <fill>
      <patternFill patternType="solid">
        <fgColor rgb="FFCCFFCC"/>
        <bgColor indexed="64"/>
      </patternFill>
    </fill>
    <fill>
      <patternFill patternType="solid">
        <fgColor theme="0"/>
        <bgColor indexed="64"/>
      </patternFill>
    </fill>
  </fills>
  <borders count="50">
    <border>
      <left/>
      <right/>
      <top/>
      <bottom/>
      <diagonal/>
    </border>
    <border>
      <left/>
      <right style="medium">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style="medium">
        <color indexed="64"/>
      </right>
      <top/>
      <bottom/>
      <diagonal/>
    </border>
    <border>
      <left style="thin">
        <color indexed="64"/>
      </left>
      <right/>
      <top/>
      <bottom/>
      <diagonal/>
    </border>
    <border>
      <left style="medium">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s>
  <cellStyleXfs count="2">
    <xf numFmtId="0" fontId="0" fillId="0" borderId="0"/>
    <xf numFmtId="0" fontId="25" fillId="0" borderId="0" applyNumberFormat="0" applyFill="0" applyBorder="0" applyAlignment="0" applyProtection="0">
      <alignment vertical="top"/>
      <protection locked="0"/>
    </xf>
  </cellStyleXfs>
  <cellXfs count="280">
    <xf numFmtId="0" fontId="0" fillId="0" borderId="0" xfId="0"/>
    <xf numFmtId="0" fontId="0" fillId="0" borderId="0" xfId="0" applyBorder="1"/>
    <xf numFmtId="0" fontId="0" fillId="0" borderId="0" xfId="0" applyAlignment="1">
      <alignment horizontal="right"/>
    </xf>
    <xf numFmtId="0" fontId="1" fillId="0" borderId="0" xfId="0" applyFont="1"/>
    <xf numFmtId="0" fontId="0" fillId="0" borderId="0" xfId="0" applyBorder="1" applyAlignment="1">
      <alignment horizontal="center"/>
    </xf>
    <xf numFmtId="0" fontId="0" fillId="0" borderId="0" xfId="0" applyBorder="1" applyAlignment="1"/>
    <xf numFmtId="0" fontId="3" fillId="0" borderId="0" xfId="0" applyFont="1"/>
    <xf numFmtId="0" fontId="5" fillId="0" borderId="0" xfId="0" applyFont="1" applyAlignment="1"/>
    <xf numFmtId="0" fontId="0" fillId="0" borderId="0" xfId="0" applyAlignment="1">
      <alignment wrapText="1"/>
    </xf>
    <xf numFmtId="0" fontId="2" fillId="0" borderId="0" xfId="0" applyFont="1" applyAlignment="1"/>
    <xf numFmtId="0" fontId="2" fillId="0" borderId="0" xfId="0" applyFont="1"/>
    <xf numFmtId="0" fontId="2" fillId="0" borderId="0" xfId="0" applyFont="1" applyBorder="1" applyAlignment="1"/>
    <xf numFmtId="0" fontId="8" fillId="0" borderId="0" xfId="0" applyFont="1"/>
    <xf numFmtId="0" fontId="0" fillId="0" borderId="0" xfId="0" applyBorder="1" applyAlignment="1">
      <alignment vertical="top"/>
    </xf>
    <xf numFmtId="0" fontId="5" fillId="0" borderId="0" xfId="0" applyFont="1" applyBorder="1" applyAlignment="1"/>
    <xf numFmtId="0" fontId="12" fillId="0" borderId="0" xfId="0" applyFont="1" applyAlignment="1">
      <alignment wrapText="1"/>
    </xf>
    <xf numFmtId="0" fontId="12" fillId="0" borderId="0" xfId="0" applyFont="1" applyAlignment="1">
      <alignment horizontal="right"/>
    </xf>
    <xf numFmtId="0" fontId="0" fillId="0" borderId="0" xfId="0" quotePrefix="1"/>
    <xf numFmtId="0" fontId="0" fillId="0" borderId="0" xfId="0" applyFill="1" applyBorder="1" applyAlignment="1"/>
    <xf numFmtId="0" fontId="0" fillId="0" borderId="0" xfId="0" applyAlignment="1">
      <alignment horizontal="left"/>
    </xf>
    <xf numFmtId="17" fontId="19" fillId="6" borderId="0" xfId="0" quotePrefix="1" applyNumberFormat="1" applyFont="1" applyFill="1" applyAlignment="1">
      <alignment horizontal="left" wrapText="1"/>
    </xf>
    <xf numFmtId="0" fontId="0" fillId="6" borderId="0" xfId="0" applyFill="1" applyAlignment="1">
      <alignment horizontal="left"/>
    </xf>
    <xf numFmtId="0" fontId="19" fillId="6" borderId="0" xfId="0" applyFont="1" applyFill="1" applyAlignment="1">
      <alignment horizontal="left" wrapText="1"/>
    </xf>
    <xf numFmtId="0" fontId="0" fillId="6" borderId="0" xfId="0" applyFill="1" applyAlignment="1">
      <alignment horizontal="left" wrapText="1"/>
    </xf>
    <xf numFmtId="0" fontId="20" fillId="6" borderId="0" xfId="0" applyFont="1" applyFill="1" applyAlignment="1">
      <alignment horizontal="left" wrapText="1"/>
    </xf>
    <xf numFmtId="0" fontId="21" fillId="6" borderId="0" xfId="0" applyFont="1" applyFill="1" applyAlignment="1">
      <alignment horizontal="left" wrapText="1"/>
    </xf>
    <xf numFmtId="0" fontId="19" fillId="6" borderId="0" xfId="0" applyFont="1" applyFill="1" applyAlignment="1">
      <alignment horizontal="left"/>
    </xf>
    <xf numFmtId="0" fontId="14" fillId="6" borderId="0" xfId="0" applyFont="1" applyFill="1" applyAlignment="1">
      <alignment horizontal="left" wrapText="1"/>
    </xf>
    <xf numFmtId="0" fontId="16" fillId="6" borderId="0" xfId="0" applyFont="1" applyFill="1" applyAlignment="1">
      <alignment horizontal="left" wrapText="1"/>
    </xf>
    <xf numFmtId="0" fontId="15" fillId="6" borderId="0" xfId="0" applyFont="1" applyFill="1" applyAlignment="1">
      <alignment horizontal="left" wrapText="1"/>
    </xf>
    <xf numFmtId="0" fontId="25" fillId="6" borderId="0" xfId="1" applyFill="1" applyAlignment="1" applyProtection="1">
      <alignment horizontal="left" wrapText="1"/>
    </xf>
    <xf numFmtId="0" fontId="20" fillId="6" borderId="24" xfId="0" applyFont="1" applyFill="1" applyBorder="1" applyAlignment="1">
      <alignment horizontal="left" wrapText="1"/>
    </xf>
    <xf numFmtId="0" fontId="19" fillId="6" borderId="0" xfId="0" applyFont="1" applyFill="1" applyBorder="1" applyAlignment="1">
      <alignment horizontal="left" wrapText="1"/>
    </xf>
    <xf numFmtId="0" fontId="19" fillId="6" borderId="4" xfId="0" applyFont="1" applyFill="1" applyBorder="1" applyAlignment="1">
      <alignment horizontal="left" wrapText="1"/>
    </xf>
    <xf numFmtId="0" fontId="0" fillId="0" borderId="0" xfId="0" applyNumberFormat="1"/>
    <xf numFmtId="0" fontId="0" fillId="0" borderId="0" xfId="0" applyProtection="1">
      <protection locked="0"/>
    </xf>
    <xf numFmtId="0" fontId="0" fillId="0" borderId="1" xfId="0" applyBorder="1" applyProtection="1">
      <protection locked="0"/>
    </xf>
    <xf numFmtId="0" fontId="0" fillId="0" borderId="3" xfId="0" applyBorder="1" applyProtection="1">
      <protection locked="0"/>
    </xf>
    <xf numFmtId="0" fontId="0" fillId="0" borderId="0" xfId="0" applyBorder="1" applyProtection="1">
      <protection locked="0"/>
    </xf>
    <xf numFmtId="0" fontId="0" fillId="0" borderId="4" xfId="0" applyBorder="1" applyProtection="1">
      <protection locked="0"/>
    </xf>
    <xf numFmtId="0" fontId="0" fillId="0" borderId="0" xfId="0" applyFill="1" applyBorder="1" applyProtection="1">
      <protection locked="0"/>
    </xf>
    <xf numFmtId="0" fontId="2" fillId="0" borderId="0" xfId="0" applyFont="1" applyProtection="1">
      <protection locked="0"/>
    </xf>
    <xf numFmtId="0" fontId="1" fillId="0" borderId="0" xfId="0" applyFont="1" applyProtection="1">
      <protection locked="0"/>
    </xf>
    <xf numFmtId="0" fontId="0" fillId="0" borderId="5" xfId="0" applyBorder="1" applyProtection="1">
      <protection locked="0"/>
    </xf>
    <xf numFmtId="0" fontId="0" fillId="0" borderId="0" xfId="0" applyFill="1" applyProtection="1">
      <protection locked="0"/>
    </xf>
    <xf numFmtId="0" fontId="0" fillId="5" borderId="3" xfId="0" applyFill="1" applyBorder="1" applyAlignment="1" applyProtection="1">
      <alignment horizontal="center"/>
      <protection locked="0"/>
    </xf>
    <xf numFmtId="0" fontId="1" fillId="0" borderId="0" xfId="0" applyFont="1" applyBorder="1" applyProtection="1">
      <protection locked="0"/>
    </xf>
    <xf numFmtId="0" fontId="0" fillId="4" borderId="0" xfId="0" applyFill="1" applyProtection="1"/>
    <xf numFmtId="0" fontId="0" fillId="4" borderId="0" xfId="0" applyFill="1" applyBorder="1" applyAlignment="1" applyProtection="1">
      <alignment horizontal="center" vertical="center"/>
    </xf>
    <xf numFmtId="0" fontId="0" fillId="4" borderId="1" xfId="0" applyFill="1" applyBorder="1" applyAlignment="1" applyProtection="1">
      <alignment horizontal="center" vertical="center"/>
    </xf>
    <xf numFmtId="0" fontId="2" fillId="4" borderId="0" xfId="0" applyFont="1" applyFill="1" applyProtection="1"/>
    <xf numFmtId="0" fontId="0" fillId="4" borderId="0" xfId="0" applyFill="1" applyBorder="1" applyProtection="1"/>
    <xf numFmtId="0" fontId="0" fillId="4" borderId="1" xfId="0" applyFill="1" applyBorder="1" applyProtection="1"/>
    <xf numFmtId="0" fontId="2" fillId="4" borderId="14" xfId="0" applyFont="1" applyFill="1" applyBorder="1" applyProtection="1"/>
    <xf numFmtId="0" fontId="0" fillId="4" borderId="0" xfId="0" applyFill="1" applyAlignment="1" applyProtection="1"/>
    <xf numFmtId="0" fontId="0" fillId="4" borderId="17" xfId="0" applyFill="1" applyBorder="1" applyProtection="1"/>
    <xf numFmtId="0" fontId="0" fillId="4" borderId="19" xfId="0" applyFill="1" applyBorder="1" applyAlignment="1" applyProtection="1"/>
    <xf numFmtId="0" fontId="0" fillId="4" borderId="14" xfId="0" applyFill="1" applyBorder="1" applyAlignment="1" applyProtection="1"/>
    <xf numFmtId="0" fontId="0" fillId="4" borderId="5" xfId="0" applyFill="1" applyBorder="1" applyProtection="1"/>
    <xf numFmtId="0" fontId="0" fillId="4" borderId="13" xfId="0" applyFill="1" applyBorder="1" applyAlignment="1" applyProtection="1"/>
    <xf numFmtId="0" fontId="0" fillId="4" borderId="0" xfId="0" applyFill="1" applyAlignment="1" applyProtection="1">
      <alignment horizontal="left"/>
    </xf>
    <xf numFmtId="0" fontId="1" fillId="4" borderId="12" xfId="0" applyFont="1" applyFill="1" applyBorder="1" applyProtection="1"/>
    <xf numFmtId="0" fontId="0" fillId="4" borderId="13" xfId="0" applyFill="1" applyBorder="1" applyProtection="1"/>
    <xf numFmtId="0" fontId="2" fillId="4" borderId="7" xfId="0" applyFont="1" applyFill="1" applyBorder="1" applyAlignment="1" applyProtection="1">
      <alignment horizontal="left"/>
    </xf>
    <xf numFmtId="0" fontId="0" fillId="0" borderId="0" xfId="0" applyProtection="1"/>
    <xf numFmtId="0" fontId="2" fillId="4" borderId="0" xfId="0" applyFont="1" applyFill="1" applyBorder="1" applyProtection="1"/>
    <xf numFmtId="0" fontId="0" fillId="4" borderId="0" xfId="0" applyFill="1" applyBorder="1" applyAlignment="1" applyProtection="1">
      <alignment horizontal="left"/>
    </xf>
    <xf numFmtId="0" fontId="0" fillId="4" borderId="14" xfId="0" applyFill="1" applyBorder="1" applyProtection="1"/>
    <xf numFmtId="0" fontId="0" fillId="4" borderId="4" xfId="0" applyFill="1" applyBorder="1" applyAlignment="1" applyProtection="1"/>
    <xf numFmtId="0" fontId="0" fillId="4" borderId="11" xfId="0" applyFill="1" applyBorder="1" applyProtection="1"/>
    <xf numFmtId="0" fontId="0" fillId="4" borderId="2" xfId="0" applyFill="1" applyBorder="1" applyAlignment="1" applyProtection="1"/>
    <xf numFmtId="0" fontId="0" fillId="0" borderId="6" xfId="0" applyBorder="1" applyProtection="1"/>
    <xf numFmtId="0" fontId="0" fillId="4" borderId="7" xfId="0" applyFill="1" applyBorder="1" applyProtection="1"/>
    <xf numFmtId="0" fontId="0" fillId="4" borderId="4" xfId="0" applyFill="1" applyBorder="1" applyProtection="1"/>
    <xf numFmtId="0" fontId="0" fillId="4" borderId="15" xfId="0" applyFill="1" applyBorder="1" applyProtection="1"/>
    <xf numFmtId="0" fontId="0" fillId="4" borderId="2" xfId="0" applyFill="1" applyBorder="1" applyProtection="1"/>
    <xf numFmtId="0" fontId="0" fillId="4" borderId="9" xfId="0" applyFill="1" applyBorder="1" applyProtection="1"/>
    <xf numFmtId="0" fontId="0" fillId="4" borderId="16" xfId="0" applyFill="1" applyBorder="1" applyProtection="1"/>
    <xf numFmtId="0" fontId="0" fillId="4" borderId="0" xfId="0" applyFill="1" applyBorder="1" applyAlignment="1" applyProtection="1">
      <alignment vertical="center" wrapText="1"/>
    </xf>
    <xf numFmtId="0" fontId="0" fillId="0" borderId="7" xfId="0" applyBorder="1" applyProtection="1"/>
    <xf numFmtId="0" fontId="0" fillId="4" borderId="0" xfId="0" applyFill="1" applyBorder="1" applyAlignment="1" applyProtection="1">
      <alignment vertical="top"/>
    </xf>
    <xf numFmtId="0" fontId="1" fillId="4" borderId="12" xfId="0" applyFont="1" applyFill="1" applyBorder="1" applyAlignment="1" applyProtection="1">
      <alignment vertical="top"/>
    </xf>
    <xf numFmtId="0" fontId="0" fillId="4" borderId="18" xfId="0" applyFill="1" applyBorder="1" applyAlignment="1" applyProtection="1"/>
    <xf numFmtId="1" fontId="2" fillId="4" borderId="20" xfId="0" applyNumberFormat="1" applyFont="1" applyFill="1" applyBorder="1" applyAlignment="1" applyProtection="1">
      <alignment horizontal="left"/>
    </xf>
    <xf numFmtId="0" fontId="0" fillId="4" borderId="4" xfId="0" applyFill="1" applyBorder="1" applyAlignment="1" applyProtection="1">
      <alignment horizontal="left"/>
    </xf>
    <xf numFmtId="0" fontId="0" fillId="4" borderId="18" xfId="0" applyFill="1" applyBorder="1" applyProtection="1"/>
    <xf numFmtId="0" fontId="1" fillId="4" borderId="5" xfId="0" applyFont="1" applyFill="1" applyBorder="1" applyAlignment="1" applyProtection="1">
      <alignment horizontal="left"/>
    </xf>
    <xf numFmtId="0" fontId="0" fillId="4" borderId="5" xfId="0" applyFill="1" applyBorder="1" applyAlignment="1" applyProtection="1"/>
    <xf numFmtId="0" fontId="0" fillId="4" borderId="19" xfId="0" applyFill="1" applyBorder="1" applyProtection="1"/>
    <xf numFmtId="0" fontId="0" fillId="4" borderId="0" xfId="0" applyFill="1" applyBorder="1" applyAlignment="1" applyProtection="1">
      <alignment vertical="center"/>
    </xf>
    <xf numFmtId="0" fontId="0" fillId="4" borderId="22" xfId="0" applyFill="1" applyBorder="1" applyProtection="1"/>
    <xf numFmtId="0" fontId="0" fillId="4" borderId="21" xfId="0" applyFill="1" applyBorder="1" applyProtection="1"/>
    <xf numFmtId="0" fontId="0" fillId="4" borderId="2" xfId="0" applyFill="1" applyBorder="1" applyAlignment="1" applyProtection="1">
      <alignment vertical="center"/>
    </xf>
    <xf numFmtId="0" fontId="2" fillId="4" borderId="14" xfId="0" applyFont="1" applyFill="1" applyBorder="1" applyAlignment="1" applyProtection="1">
      <alignment horizontal="left"/>
    </xf>
    <xf numFmtId="0" fontId="2" fillId="4" borderId="0" xfId="0" applyFont="1" applyFill="1" applyBorder="1" applyAlignment="1" applyProtection="1">
      <alignment horizontal="left"/>
    </xf>
    <xf numFmtId="0" fontId="1" fillId="4" borderId="12" xfId="0" applyFont="1" applyFill="1" applyBorder="1" applyAlignment="1" applyProtection="1"/>
    <xf numFmtId="0" fontId="0" fillId="4" borderId="0" xfId="0" applyFill="1" applyBorder="1" applyAlignment="1" applyProtection="1"/>
    <xf numFmtId="0" fontId="0" fillId="4" borderId="1" xfId="0" applyFill="1" applyBorder="1" applyAlignment="1" applyProtection="1"/>
    <xf numFmtId="0" fontId="2" fillId="4" borderId="0" xfId="0" applyFont="1" applyFill="1" applyBorder="1" applyAlignment="1" applyProtection="1"/>
    <xf numFmtId="0" fontId="2" fillId="4" borderId="14" xfId="0" applyFont="1" applyFill="1" applyBorder="1" applyAlignment="1" applyProtection="1"/>
    <xf numFmtId="0" fontId="0" fillId="4" borderId="0" xfId="0" applyFill="1" applyBorder="1" applyAlignment="1" applyProtection="1">
      <alignment horizontal="left" vertical="center" wrapText="1"/>
    </xf>
    <xf numFmtId="0" fontId="2" fillId="4" borderId="15" xfId="0" applyFont="1" applyFill="1" applyBorder="1" applyAlignment="1" applyProtection="1"/>
    <xf numFmtId="0" fontId="2" fillId="4" borderId="13" xfId="0" applyFont="1" applyFill="1" applyBorder="1" applyAlignment="1" applyProtection="1">
      <alignment horizontal="left"/>
    </xf>
    <xf numFmtId="0" fontId="0" fillId="4" borderId="0" xfId="0" applyFill="1" applyBorder="1" applyProtection="1">
      <protection locked="0"/>
    </xf>
    <xf numFmtId="0" fontId="0" fillId="4" borderId="1" xfId="0" applyFill="1" applyBorder="1" applyProtection="1">
      <protection locked="0"/>
    </xf>
    <xf numFmtId="0" fontId="0" fillId="0" borderId="3" xfId="0" applyBorder="1" applyAlignment="1" applyProtection="1">
      <alignment horizontal="center"/>
      <protection locked="0"/>
    </xf>
    <xf numFmtId="0" fontId="0" fillId="2" borderId="3" xfId="0" applyFill="1" applyBorder="1" applyAlignment="1" applyProtection="1">
      <alignment horizontal="center"/>
      <protection locked="0"/>
    </xf>
    <xf numFmtId="0" fontId="0" fillId="4" borderId="4" xfId="0" applyFill="1" applyBorder="1" applyAlignment="1" applyProtection="1">
      <protection locked="0"/>
    </xf>
    <xf numFmtId="0" fontId="0" fillId="4" borderId="11" xfId="0" applyFill="1" applyBorder="1" applyProtection="1">
      <protection locked="0"/>
    </xf>
    <xf numFmtId="0" fontId="0" fillId="4" borderId="4" xfId="0" applyFill="1" applyBorder="1" applyProtection="1">
      <protection locked="0"/>
    </xf>
    <xf numFmtId="0" fontId="2" fillId="0" borderId="8" xfId="0" applyFont="1" applyBorder="1" applyAlignment="1" applyProtection="1">
      <protection locked="0"/>
    </xf>
    <xf numFmtId="0" fontId="0" fillId="0" borderId="3" xfId="0" applyFill="1" applyBorder="1" applyAlignment="1" applyProtection="1">
      <alignment horizontal="right"/>
      <protection locked="0"/>
    </xf>
    <xf numFmtId="0" fontId="0" fillId="0" borderId="3" xfId="0" applyFill="1" applyBorder="1" applyAlignment="1" applyProtection="1">
      <alignment horizontal="center"/>
      <protection locked="0"/>
    </xf>
    <xf numFmtId="0" fontId="0" fillId="4" borderId="0" xfId="0" applyFill="1" applyBorder="1" applyAlignment="1" applyProtection="1">
      <alignment horizontal="left" vertical="center" wrapText="1"/>
      <protection locked="0"/>
    </xf>
    <xf numFmtId="0" fontId="0" fillId="0" borderId="9" xfId="0" applyFill="1" applyBorder="1" applyAlignment="1" applyProtection="1">
      <alignment horizontal="right"/>
      <protection locked="0"/>
    </xf>
    <xf numFmtId="0" fontId="0" fillId="0" borderId="23" xfId="0" applyBorder="1" applyAlignment="1" applyProtection="1">
      <alignment horizontal="center"/>
      <protection locked="0"/>
    </xf>
    <xf numFmtId="0" fontId="19" fillId="6" borderId="0" xfId="0" applyFont="1" applyFill="1" applyAlignment="1">
      <alignment horizontal="left" wrapText="1"/>
    </xf>
    <xf numFmtId="0" fontId="20" fillId="6" borderId="0" xfId="0" applyFont="1" applyFill="1" applyAlignment="1">
      <alignment horizontal="left" wrapText="1"/>
    </xf>
    <xf numFmtId="0" fontId="21" fillId="6" borderId="0" xfId="0" applyFont="1" applyFill="1" applyAlignment="1">
      <alignment horizontal="left" wrapText="1"/>
    </xf>
    <xf numFmtId="0" fontId="19" fillId="6" borderId="0" xfId="0" applyFont="1" applyFill="1" applyAlignment="1">
      <alignment horizontal="left" vertical="top" wrapText="1"/>
    </xf>
    <xf numFmtId="0" fontId="19" fillId="6" borderId="0" xfId="0" applyFont="1" applyFill="1" applyBorder="1" applyAlignment="1">
      <alignment horizontal="left" vertical="top" wrapText="1"/>
    </xf>
    <xf numFmtId="0" fontId="19" fillId="6" borderId="4" xfId="0" applyFont="1" applyFill="1" applyBorder="1" applyAlignment="1">
      <alignment horizontal="left" vertical="top" wrapText="1"/>
    </xf>
    <xf numFmtId="17" fontId="19" fillId="6" borderId="0" xfId="0" quotePrefix="1" applyNumberFormat="1" applyFont="1" applyFill="1" applyAlignment="1">
      <alignment horizontal="left" wrapText="1"/>
    </xf>
    <xf numFmtId="0" fontId="18" fillId="6" borderId="0" xfId="0" applyFont="1" applyFill="1" applyAlignment="1">
      <alignment horizontal="left" wrapText="1"/>
    </xf>
    <xf numFmtId="0" fontId="19" fillId="6" borderId="0" xfId="0" quotePrefix="1" applyFont="1" applyFill="1" applyAlignment="1">
      <alignment horizontal="left" wrapText="1"/>
    </xf>
    <xf numFmtId="0" fontId="0" fillId="3" borderId="19" xfId="0" applyFill="1" applyBorder="1" applyAlignment="1" applyProtection="1">
      <alignment horizontal="left"/>
      <protection locked="0"/>
    </xf>
    <xf numFmtId="0" fontId="0" fillId="3" borderId="0" xfId="0" applyFill="1" applyBorder="1" applyAlignment="1" applyProtection="1">
      <alignment horizontal="left"/>
      <protection locked="0"/>
    </xf>
    <xf numFmtId="0" fontId="2" fillId="0" borderId="25"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27" xfId="0" applyFont="1" applyBorder="1" applyAlignment="1" applyProtection="1">
      <alignment horizontal="left" vertical="top" wrapText="1"/>
      <protection locked="0"/>
    </xf>
    <xf numFmtId="0" fontId="2" fillId="0" borderId="28"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29"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31"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4" borderId="0" xfId="0" applyFont="1" applyFill="1" applyBorder="1" applyAlignment="1" applyProtection="1">
      <alignment horizontal="left" vertical="top"/>
    </xf>
    <xf numFmtId="0" fontId="2" fillId="4" borderId="17" xfId="0" applyFont="1" applyFill="1" applyBorder="1" applyAlignment="1" applyProtection="1">
      <alignment horizontal="left" vertical="top"/>
    </xf>
    <xf numFmtId="0" fontId="2" fillId="0" borderId="0" xfId="0" applyFont="1" applyAlignment="1" applyProtection="1">
      <alignment horizontal="left"/>
      <protection locked="0"/>
    </xf>
    <xf numFmtId="0" fontId="0" fillId="0" borderId="19" xfId="0" applyBorder="1" applyAlignment="1" applyProtection="1">
      <alignment horizontal="left"/>
      <protection locked="0"/>
    </xf>
    <xf numFmtId="0" fontId="0" fillId="0" borderId="0" xfId="0" applyBorder="1" applyAlignment="1" applyProtection="1">
      <alignment horizontal="left"/>
      <protection locked="0"/>
    </xf>
    <xf numFmtId="0" fontId="1" fillId="4" borderId="12" xfId="0" applyFont="1" applyFill="1" applyBorder="1" applyAlignment="1" applyProtection="1"/>
    <xf numFmtId="0" fontId="1" fillId="4" borderId="13" xfId="0" applyFont="1" applyFill="1" applyBorder="1" applyAlignment="1" applyProtection="1"/>
    <xf numFmtId="0" fontId="0" fillId="2" borderId="33" xfId="0" applyFill="1" applyBorder="1" applyAlignment="1" applyProtection="1">
      <alignment horizontal="right"/>
      <protection locked="0"/>
    </xf>
    <xf numFmtId="0" fontId="0" fillId="2" borderId="34" xfId="0" applyFill="1" applyBorder="1" applyAlignment="1" applyProtection="1">
      <alignment horizontal="right"/>
      <protection locked="0"/>
    </xf>
    <xf numFmtId="0" fontId="2" fillId="4" borderId="13" xfId="0" applyFont="1" applyFill="1" applyBorder="1" applyAlignment="1" applyProtection="1">
      <alignment horizontal="left" vertical="center"/>
    </xf>
    <xf numFmtId="0" fontId="2" fillId="4" borderId="7" xfId="0" applyFont="1" applyFill="1" applyBorder="1" applyAlignment="1" applyProtection="1">
      <alignment horizontal="left" vertical="center"/>
    </xf>
    <xf numFmtId="0" fontId="2" fillId="4" borderId="14" xfId="0" applyFont="1" applyFill="1" applyBorder="1" applyAlignment="1" applyProtection="1">
      <alignment horizontal="left"/>
    </xf>
    <xf numFmtId="0" fontId="2" fillId="4" borderId="0" xfId="0" applyFont="1" applyFill="1" applyBorder="1" applyAlignment="1" applyProtection="1">
      <alignment horizontal="left"/>
    </xf>
    <xf numFmtId="0" fontId="0" fillId="0" borderId="24" xfId="0" applyBorder="1" applyAlignment="1" applyProtection="1">
      <protection locked="0"/>
    </xf>
    <xf numFmtId="0" fontId="0" fillId="0" borderId="34" xfId="0" applyBorder="1" applyAlignment="1" applyProtection="1">
      <protection locked="0"/>
    </xf>
    <xf numFmtId="0" fontId="0" fillId="0" borderId="33" xfId="0" applyFill="1" applyBorder="1" applyAlignment="1" applyProtection="1">
      <alignment horizontal="left"/>
      <protection locked="0"/>
    </xf>
    <xf numFmtId="0" fontId="0" fillId="0" borderId="24" xfId="0" applyFill="1" applyBorder="1" applyAlignment="1" applyProtection="1">
      <alignment horizontal="left"/>
      <protection locked="0"/>
    </xf>
    <xf numFmtId="0" fontId="0" fillId="3" borderId="33" xfId="0" applyFill="1" applyBorder="1" applyAlignment="1" applyProtection="1">
      <alignment horizontal="left"/>
      <protection locked="0"/>
    </xf>
    <xf numFmtId="0" fontId="0" fillId="3" borderId="24" xfId="0" applyFill="1" applyBorder="1" applyAlignment="1" applyProtection="1">
      <alignment horizontal="left"/>
      <protection locked="0"/>
    </xf>
    <xf numFmtId="0" fontId="0" fillId="0" borderId="34" xfId="0" applyFill="1" applyBorder="1" applyAlignment="1" applyProtection="1">
      <alignment horizontal="left"/>
      <protection locked="0"/>
    </xf>
    <xf numFmtId="0" fontId="0" fillId="3" borderId="34" xfId="0" applyFill="1" applyBorder="1" applyAlignment="1" applyProtection="1">
      <alignment horizontal="left"/>
      <protection locked="0"/>
    </xf>
    <xf numFmtId="0" fontId="0" fillId="4" borderId="24" xfId="0" applyFill="1" applyBorder="1" applyAlignment="1" applyProtection="1">
      <alignment horizontal="center"/>
    </xf>
    <xf numFmtId="0" fontId="0" fillId="4" borderId="4" xfId="0" applyFill="1" applyBorder="1" applyAlignment="1" applyProtection="1">
      <alignment vertical="top"/>
    </xf>
    <xf numFmtId="0" fontId="0" fillId="4" borderId="11" xfId="0" applyFill="1" applyBorder="1" applyAlignment="1" applyProtection="1">
      <alignment vertical="top"/>
    </xf>
    <xf numFmtId="0" fontId="0" fillId="3" borderId="24" xfId="0" applyFill="1" applyBorder="1" applyAlignment="1" applyProtection="1">
      <protection locked="0"/>
    </xf>
    <xf numFmtId="0" fontId="0" fillId="3" borderId="34" xfId="0" applyFill="1" applyBorder="1" applyAlignment="1" applyProtection="1">
      <protection locked="0"/>
    </xf>
    <xf numFmtId="0" fontId="0" fillId="3" borderId="33" xfId="0" applyFill="1" applyBorder="1" applyAlignment="1" applyProtection="1">
      <protection locked="0"/>
    </xf>
    <xf numFmtId="0" fontId="0" fillId="2" borderId="33" xfId="0" applyFill="1" applyBorder="1" applyAlignment="1" applyProtection="1">
      <protection locked="0"/>
    </xf>
    <xf numFmtId="0" fontId="0" fillId="2" borderId="34" xfId="0" applyFill="1" applyBorder="1" applyAlignment="1" applyProtection="1">
      <protection locked="0"/>
    </xf>
    <xf numFmtId="0" fontId="0" fillId="2" borderId="33" xfId="0" applyFill="1" applyBorder="1" applyAlignment="1" applyProtection="1">
      <alignment horizontal="center"/>
      <protection locked="0"/>
    </xf>
    <xf numFmtId="0" fontId="0" fillId="2" borderId="34" xfId="0" applyFill="1" applyBorder="1" applyAlignment="1" applyProtection="1">
      <alignment horizontal="center"/>
      <protection locked="0"/>
    </xf>
    <xf numFmtId="0" fontId="0" fillId="0" borderId="45" xfId="0" applyBorder="1" applyAlignment="1" applyProtection="1">
      <alignment horizontal="center"/>
      <protection locked="0"/>
    </xf>
    <xf numFmtId="0" fontId="0" fillId="0" borderId="9" xfId="0" applyBorder="1" applyAlignment="1" applyProtection="1">
      <alignment horizontal="center"/>
      <protection locked="0"/>
    </xf>
    <xf numFmtId="0" fontId="0" fillId="0" borderId="46" xfId="0" applyBorder="1" applyAlignment="1" applyProtection="1">
      <alignment horizontal="center"/>
      <protection locked="0"/>
    </xf>
    <xf numFmtId="0" fontId="2" fillId="4" borderId="14" xfId="0" applyFont="1" applyFill="1" applyBorder="1" applyAlignment="1" applyProtection="1"/>
    <xf numFmtId="0" fontId="2" fillId="4" borderId="0" xfId="0" applyFont="1" applyFill="1" applyBorder="1" applyAlignment="1" applyProtection="1"/>
    <xf numFmtId="0" fontId="2" fillId="4" borderId="17" xfId="0" applyFont="1" applyFill="1" applyBorder="1" applyAlignment="1" applyProtection="1"/>
    <xf numFmtId="0" fontId="2" fillId="4" borderId="1" xfId="0" applyFont="1" applyFill="1" applyBorder="1" applyAlignment="1" applyProtection="1">
      <alignment horizontal="left"/>
    </xf>
    <xf numFmtId="0" fontId="0" fillId="4" borderId="4" xfId="0" applyFill="1" applyBorder="1" applyAlignment="1" applyProtection="1">
      <alignment horizontal="center"/>
    </xf>
    <xf numFmtId="0" fontId="2" fillId="4" borderId="13" xfId="0" applyFont="1" applyFill="1" applyBorder="1" applyAlignment="1" applyProtection="1">
      <alignment horizontal="left"/>
    </xf>
    <xf numFmtId="0" fontId="2" fillId="4" borderId="4" xfId="0" applyFont="1" applyFill="1" applyBorder="1" applyAlignment="1" applyProtection="1">
      <alignment horizontal="center"/>
    </xf>
    <xf numFmtId="0" fontId="0" fillId="0" borderId="33" xfId="0" applyBorder="1" applyAlignment="1" applyProtection="1">
      <alignment horizontal="left"/>
      <protection locked="0"/>
    </xf>
    <xf numFmtId="0" fontId="0" fillId="0" borderId="24" xfId="0" applyBorder="1" applyAlignment="1" applyProtection="1">
      <alignment horizontal="left"/>
      <protection locked="0"/>
    </xf>
    <xf numFmtId="0" fontId="0" fillId="0" borderId="0" xfId="0" applyBorder="1" applyAlignment="1" applyProtection="1">
      <alignment wrapText="1"/>
      <protection locked="0"/>
    </xf>
    <xf numFmtId="0" fontId="0" fillId="5" borderId="33" xfId="0" applyFill="1" applyBorder="1" applyAlignment="1" applyProtection="1">
      <alignment horizontal="left"/>
      <protection locked="0"/>
    </xf>
    <xf numFmtId="0" fontId="0" fillId="5" borderId="24" xfId="0" applyFill="1" applyBorder="1" applyAlignment="1" applyProtection="1">
      <alignment horizontal="left"/>
      <protection locked="0"/>
    </xf>
    <xf numFmtId="0" fontId="0" fillId="5" borderId="34" xfId="0" applyFill="1" applyBorder="1" applyAlignment="1" applyProtection="1">
      <alignment horizontal="left"/>
      <protection locked="0"/>
    </xf>
    <xf numFmtId="0" fontId="0" fillId="4" borderId="0" xfId="0" applyFill="1" applyBorder="1" applyAlignment="1" applyProtection="1"/>
    <xf numFmtId="0" fontId="0" fillId="4" borderId="5" xfId="0" applyFill="1" applyBorder="1" applyAlignment="1" applyProtection="1">
      <alignment horizontal="center"/>
    </xf>
    <xf numFmtId="0" fontId="2" fillId="5" borderId="33" xfId="0" applyFont="1" applyFill="1" applyBorder="1" applyAlignment="1" applyProtection="1">
      <alignment horizontal="left"/>
      <protection locked="0"/>
    </xf>
    <xf numFmtId="0" fontId="2" fillId="5" borderId="24" xfId="0" applyFont="1" applyFill="1" applyBorder="1" applyAlignment="1" applyProtection="1">
      <alignment horizontal="left"/>
      <protection locked="0"/>
    </xf>
    <xf numFmtId="0" fontId="2" fillId="5" borderId="38" xfId="0" applyFont="1" applyFill="1" applyBorder="1" applyAlignment="1" applyProtection="1">
      <alignment horizontal="left"/>
      <protection locked="0"/>
    </xf>
    <xf numFmtId="0" fontId="0" fillId="0" borderId="33" xfId="0" applyFill="1" applyBorder="1" applyAlignment="1" applyProtection="1">
      <alignment horizontal="right"/>
      <protection locked="0"/>
    </xf>
    <xf numFmtId="0" fontId="0" fillId="0" borderId="24" xfId="0" applyFill="1" applyBorder="1" applyAlignment="1" applyProtection="1">
      <alignment horizontal="right"/>
      <protection locked="0"/>
    </xf>
    <xf numFmtId="0" fontId="0" fillId="0" borderId="34" xfId="0" applyFill="1" applyBorder="1" applyAlignment="1" applyProtection="1">
      <alignment horizontal="right"/>
      <protection locked="0"/>
    </xf>
    <xf numFmtId="0" fontId="0" fillId="4" borderId="0" xfId="0" applyFill="1" applyBorder="1" applyAlignment="1" applyProtection="1">
      <alignment horizontal="left" vertical="center" wrapText="1"/>
    </xf>
    <xf numFmtId="0" fontId="0" fillId="4" borderId="17" xfId="0" applyFill="1" applyBorder="1" applyAlignment="1" applyProtection="1">
      <alignment horizontal="left" vertical="center" wrapText="1"/>
    </xf>
    <xf numFmtId="0" fontId="0" fillId="2" borderId="24" xfId="0" applyFill="1" applyBorder="1" applyAlignment="1" applyProtection="1">
      <alignment horizontal="center"/>
      <protection locked="0"/>
    </xf>
    <xf numFmtId="0" fontId="2" fillId="4" borderId="15" xfId="0" applyFont="1" applyFill="1" applyBorder="1" applyAlignment="1" applyProtection="1"/>
    <xf numFmtId="0" fontId="2" fillId="4" borderId="2" xfId="0" applyFont="1" applyFill="1" applyBorder="1" applyAlignment="1" applyProtection="1"/>
    <xf numFmtId="0" fontId="2" fillId="4" borderId="35" xfId="0" applyFont="1" applyFill="1" applyBorder="1" applyAlignment="1" applyProtection="1"/>
    <xf numFmtId="0" fontId="2" fillId="4" borderId="17" xfId="0" applyFont="1" applyFill="1" applyBorder="1" applyAlignment="1" applyProtection="1">
      <alignment horizontal="left"/>
    </xf>
    <xf numFmtId="0" fontId="2" fillId="3" borderId="19" xfId="0" applyFont="1" applyFill="1" applyBorder="1" applyAlignment="1" applyProtection="1">
      <alignment horizontal="left"/>
      <protection locked="0"/>
    </xf>
    <xf numFmtId="0" fontId="2" fillId="3" borderId="0" xfId="0" applyFont="1" applyFill="1" applyBorder="1" applyAlignment="1" applyProtection="1">
      <alignment horizontal="left"/>
      <protection locked="0"/>
    </xf>
    <xf numFmtId="0" fontId="24" fillId="3" borderId="36" xfId="0" applyFont="1" applyFill="1" applyBorder="1" applyAlignment="1" applyProtection="1">
      <alignment horizontal="left"/>
      <protection locked="0"/>
    </xf>
    <xf numFmtId="0" fontId="24" fillId="3" borderId="37" xfId="0" applyFont="1" applyFill="1" applyBorder="1" applyAlignment="1" applyProtection="1">
      <alignment horizontal="left"/>
      <protection locked="0"/>
    </xf>
    <xf numFmtId="0" fontId="0" fillId="4" borderId="1" xfId="0" applyFill="1" applyBorder="1" applyAlignment="1" applyProtection="1"/>
    <xf numFmtId="0" fontId="0" fillId="0" borderId="33" xfId="0" applyBorder="1" applyAlignment="1" applyProtection="1">
      <alignment horizontal="right"/>
      <protection locked="0"/>
    </xf>
    <xf numFmtId="0" fontId="0" fillId="0" borderId="24" xfId="0" applyBorder="1" applyAlignment="1" applyProtection="1">
      <alignment horizontal="right"/>
      <protection locked="0"/>
    </xf>
    <xf numFmtId="0" fontId="0" fillId="0" borderId="34" xfId="0" applyBorder="1" applyAlignment="1" applyProtection="1">
      <alignment horizontal="right"/>
      <protection locked="0"/>
    </xf>
    <xf numFmtId="0" fontId="0" fillId="0" borderId="33" xfId="0" applyFill="1" applyBorder="1" applyAlignment="1" applyProtection="1">
      <protection locked="0"/>
    </xf>
    <xf numFmtId="0" fontId="0" fillId="0" borderId="34" xfId="0" applyFill="1" applyBorder="1" applyAlignment="1" applyProtection="1">
      <protection locked="0"/>
    </xf>
    <xf numFmtId="0" fontId="0" fillId="0" borderId="33" xfId="0" applyBorder="1" applyAlignment="1" applyProtection="1">
      <protection locked="0"/>
    </xf>
    <xf numFmtId="0" fontId="0" fillId="0" borderId="38" xfId="0" applyBorder="1" applyAlignment="1" applyProtection="1">
      <alignment horizontal="left"/>
      <protection locked="0"/>
    </xf>
    <xf numFmtId="0" fontId="0" fillId="0" borderId="38" xfId="0" applyFill="1" applyBorder="1" applyAlignment="1" applyProtection="1">
      <protection locked="0"/>
    </xf>
    <xf numFmtId="0" fontId="0" fillId="3" borderId="4" xfId="0" applyFill="1" applyBorder="1" applyAlignment="1" applyProtection="1">
      <alignment horizontal="left"/>
      <protection locked="0"/>
    </xf>
    <xf numFmtId="0" fontId="0" fillId="3" borderId="39" xfId="0" applyFill="1" applyBorder="1" applyAlignment="1" applyProtection="1">
      <alignment horizontal="left"/>
      <protection locked="0"/>
    </xf>
    <xf numFmtId="0" fontId="7" fillId="4" borderId="5" xfId="0" applyNumberFormat="1" applyFont="1" applyFill="1" applyBorder="1" applyAlignment="1" applyProtection="1">
      <alignment horizontal="left" vertical="center" wrapText="1"/>
    </xf>
    <xf numFmtId="0" fontId="7" fillId="4" borderId="40" xfId="0" applyNumberFormat="1" applyFont="1" applyFill="1" applyBorder="1" applyAlignment="1" applyProtection="1">
      <alignment horizontal="left" vertical="center" wrapText="1"/>
    </xf>
    <xf numFmtId="0" fontId="7" fillId="4" borderId="0" xfId="0" applyNumberFormat="1" applyFont="1" applyFill="1" applyBorder="1" applyAlignment="1" applyProtection="1">
      <alignment horizontal="left" vertical="center" wrapText="1"/>
    </xf>
    <xf numFmtId="0" fontId="7" fillId="4" borderId="1" xfId="0" applyNumberFormat="1" applyFont="1" applyFill="1" applyBorder="1" applyAlignment="1" applyProtection="1">
      <alignment horizontal="left" vertical="center" wrapText="1"/>
    </xf>
    <xf numFmtId="0" fontId="7" fillId="4" borderId="2" xfId="0" applyNumberFormat="1" applyFont="1" applyFill="1" applyBorder="1" applyAlignment="1" applyProtection="1">
      <alignment horizontal="left" vertical="center" wrapText="1"/>
    </xf>
    <xf numFmtId="0" fontId="7" fillId="4" borderId="16" xfId="0" applyNumberFormat="1" applyFont="1" applyFill="1" applyBorder="1" applyAlignment="1" applyProtection="1">
      <alignment horizontal="left" vertical="center" wrapText="1"/>
    </xf>
    <xf numFmtId="0" fontId="0" fillId="4" borderId="38" xfId="0" applyFill="1" applyBorder="1" applyAlignment="1" applyProtection="1">
      <alignment horizontal="center"/>
    </xf>
    <xf numFmtId="0" fontId="0" fillId="3" borderId="41" xfId="0" applyFill="1" applyBorder="1" applyAlignment="1" applyProtection="1">
      <alignment horizontal="left"/>
      <protection locked="0"/>
    </xf>
    <xf numFmtId="0" fontId="1" fillId="4" borderId="44" xfId="0" applyFont="1" applyFill="1" applyBorder="1" applyAlignment="1" applyProtection="1">
      <alignment vertical="center" wrapText="1"/>
    </xf>
    <xf numFmtId="0" fontId="1" fillId="4" borderId="5" xfId="0" applyFont="1" applyFill="1" applyBorder="1" applyAlignment="1" applyProtection="1">
      <alignment vertical="center" wrapText="1"/>
    </xf>
    <xf numFmtId="0" fontId="1" fillId="4" borderId="14" xfId="0" applyFont="1" applyFill="1" applyBorder="1" applyAlignment="1" applyProtection="1">
      <alignment vertical="center" wrapText="1"/>
    </xf>
    <xf numFmtId="0" fontId="1" fillId="4" borderId="0" xfId="0" applyFont="1" applyFill="1" applyBorder="1" applyAlignment="1" applyProtection="1">
      <alignment vertical="center" wrapText="1"/>
    </xf>
    <xf numFmtId="0" fontId="2" fillId="0" borderId="33" xfId="0" applyFont="1" applyFill="1" applyBorder="1" applyAlignment="1" applyProtection="1">
      <alignment horizontal="left"/>
      <protection locked="0"/>
    </xf>
    <xf numFmtId="0" fontId="2" fillId="0" borderId="24" xfId="0" applyFont="1" applyFill="1" applyBorder="1" applyAlignment="1" applyProtection="1">
      <alignment horizontal="left"/>
      <protection locked="0"/>
    </xf>
    <xf numFmtId="0" fontId="2" fillId="0" borderId="38" xfId="0" applyFont="1" applyFill="1" applyBorder="1" applyAlignment="1" applyProtection="1">
      <alignment horizontal="left"/>
      <protection locked="0"/>
    </xf>
    <xf numFmtId="0" fontId="0" fillId="0" borderId="33" xfId="0" applyFill="1" applyBorder="1" applyAlignment="1" applyProtection="1">
      <alignment horizontal="center"/>
      <protection locked="0"/>
    </xf>
    <xf numFmtId="0" fontId="0" fillId="0" borderId="24" xfId="0" applyFill="1" applyBorder="1" applyAlignment="1" applyProtection="1">
      <alignment horizontal="center"/>
      <protection locked="0"/>
    </xf>
    <xf numFmtId="0" fontId="0" fillId="0" borderId="34" xfId="0" applyFill="1" applyBorder="1" applyAlignment="1" applyProtection="1">
      <alignment horizontal="center"/>
      <protection locked="0"/>
    </xf>
    <xf numFmtId="0" fontId="0" fillId="2" borderId="24" xfId="0" applyFill="1" applyBorder="1" applyAlignment="1" applyProtection="1">
      <alignment horizontal="right"/>
      <protection locked="0"/>
    </xf>
    <xf numFmtId="0" fontId="2" fillId="0" borderId="33" xfId="0" applyFont="1" applyBorder="1" applyAlignment="1" applyProtection="1">
      <alignment horizontal="left"/>
      <protection locked="0"/>
    </xf>
    <xf numFmtId="0" fontId="2" fillId="0" borderId="24" xfId="0" applyFont="1" applyBorder="1" applyAlignment="1" applyProtection="1">
      <alignment horizontal="left"/>
      <protection locked="0"/>
    </xf>
    <xf numFmtId="0" fontId="2" fillId="0" borderId="38" xfId="0" applyFont="1" applyBorder="1" applyAlignment="1" applyProtection="1">
      <alignment horizontal="left"/>
      <protection locked="0"/>
    </xf>
    <xf numFmtId="0" fontId="0" fillId="2" borderId="47" xfId="0" applyFill="1" applyBorder="1" applyAlignment="1" applyProtection="1">
      <alignment horizontal="left"/>
      <protection locked="0"/>
    </xf>
    <xf numFmtId="0" fontId="2" fillId="0" borderId="45" xfId="0" applyFont="1" applyBorder="1" applyAlignment="1" applyProtection="1">
      <alignment horizontal="left"/>
      <protection locked="0"/>
    </xf>
    <xf numFmtId="0" fontId="2" fillId="0" borderId="9" xfId="0" applyFont="1" applyBorder="1" applyAlignment="1" applyProtection="1">
      <alignment horizontal="left"/>
      <protection locked="0"/>
    </xf>
    <xf numFmtId="0" fontId="2" fillId="0" borderId="46" xfId="0" applyFont="1" applyBorder="1" applyAlignment="1" applyProtection="1">
      <alignment horizontal="left"/>
      <protection locked="0"/>
    </xf>
    <xf numFmtId="0" fontId="0" fillId="4" borderId="13" xfId="0" applyFill="1" applyBorder="1" applyAlignment="1" applyProtection="1">
      <alignment horizontal="center"/>
    </xf>
    <xf numFmtId="0" fontId="0" fillId="0" borderId="34" xfId="0" applyBorder="1" applyAlignment="1" applyProtection="1">
      <alignment horizontal="left"/>
      <protection locked="0"/>
    </xf>
    <xf numFmtId="0" fontId="24" fillId="0" borderId="36" xfId="0" applyFont="1" applyBorder="1" applyAlignment="1" applyProtection="1">
      <alignment horizontal="left"/>
      <protection locked="0"/>
    </xf>
    <xf numFmtId="0" fontId="24" fillId="0" borderId="37" xfId="0" applyFont="1" applyBorder="1" applyAlignment="1" applyProtection="1">
      <alignment horizontal="left"/>
      <protection locked="0"/>
    </xf>
    <xf numFmtId="0" fontId="24" fillId="3" borderId="48" xfId="0" applyFont="1" applyFill="1" applyBorder="1" applyAlignment="1" applyProtection="1">
      <alignment horizontal="left"/>
      <protection locked="0"/>
    </xf>
    <xf numFmtId="0" fontId="24" fillId="3" borderId="49" xfId="0" applyFont="1" applyFill="1" applyBorder="1" applyAlignment="1" applyProtection="1">
      <alignment horizontal="left"/>
      <protection locked="0"/>
    </xf>
    <xf numFmtId="0" fontId="4" fillId="0" borderId="0" xfId="0" applyFont="1" applyAlignment="1" applyProtection="1">
      <alignment horizontal="left" vertical="top" wrapText="1"/>
    </xf>
    <xf numFmtId="0" fontId="12" fillId="0" borderId="0" xfId="0" applyFont="1" applyAlignment="1" applyProtection="1">
      <alignment horizontal="left" vertical="top" wrapText="1"/>
    </xf>
    <xf numFmtId="0" fontId="0" fillId="0" borderId="2" xfId="0" applyBorder="1" applyProtection="1"/>
    <xf numFmtId="0" fontId="2" fillId="0" borderId="2" xfId="0" applyFont="1" applyBorder="1" applyProtection="1"/>
    <xf numFmtId="0" fontId="2" fillId="0" borderId="2" xfId="0" applyFont="1" applyBorder="1" applyAlignment="1" applyProtection="1"/>
    <xf numFmtId="0" fontId="5" fillId="0" borderId="2" xfId="0" applyFont="1" applyBorder="1" applyAlignment="1" applyProtection="1">
      <alignment horizontal="left" vertical="top" wrapText="1"/>
    </xf>
    <xf numFmtId="0" fontId="0" fillId="0" borderId="2" xfId="0" applyBorder="1" applyAlignment="1" applyProtection="1"/>
    <xf numFmtId="0" fontId="0" fillId="0" borderId="0" xfId="0" applyBorder="1" applyAlignment="1" applyProtection="1"/>
    <xf numFmtId="0" fontId="0" fillId="0" borderId="1" xfId="0" applyBorder="1" applyProtection="1"/>
    <xf numFmtId="0" fontId="0" fillId="0" borderId="0" xfId="0" applyBorder="1" applyAlignment="1" applyProtection="1">
      <alignment horizontal="left"/>
    </xf>
    <xf numFmtId="0" fontId="0" fillId="0" borderId="0" xfId="0" applyBorder="1" applyProtection="1"/>
    <xf numFmtId="0" fontId="1" fillId="0" borderId="6" xfId="0" applyFont="1" applyBorder="1" applyProtection="1"/>
    <xf numFmtId="0" fontId="0" fillId="0" borderId="6" xfId="0" applyBorder="1" applyAlignment="1" applyProtection="1">
      <alignment horizontal="center"/>
    </xf>
    <xf numFmtId="0" fontId="0" fillId="0" borderId="0" xfId="0" applyBorder="1" applyAlignment="1" applyProtection="1">
      <alignment horizontal="center"/>
    </xf>
    <xf numFmtId="0" fontId="0" fillId="0" borderId="0" xfId="0" applyAlignment="1" applyProtection="1"/>
    <xf numFmtId="0" fontId="0" fillId="0" borderId="6" xfId="0" applyBorder="1" applyAlignment="1" applyProtection="1"/>
    <xf numFmtId="0" fontId="5" fillId="0" borderId="0" xfId="0" applyFont="1" applyAlignment="1" applyProtection="1"/>
    <xf numFmtId="0" fontId="0" fillId="0" borderId="1" xfId="0" applyBorder="1" applyAlignment="1" applyProtection="1"/>
    <xf numFmtId="0" fontId="0" fillId="4" borderId="20" xfId="0" applyFill="1" applyBorder="1" applyAlignment="1" applyProtection="1"/>
    <xf numFmtId="0" fontId="0" fillId="0" borderId="1" xfId="0" applyBorder="1" applyAlignment="1" applyProtection="1">
      <alignment horizontal="left" vertical="center" wrapText="1"/>
    </xf>
    <xf numFmtId="0" fontId="0" fillId="0" borderId="4" xfId="0" applyBorder="1" applyProtection="1"/>
    <xf numFmtId="0" fontId="0" fillId="0" borderId="10" xfId="0" applyBorder="1" applyProtection="1"/>
    <xf numFmtId="0" fontId="12" fillId="0" borderId="42" xfId="0" applyFont="1" applyBorder="1" applyAlignment="1" applyProtection="1">
      <alignment vertical="top" wrapText="1"/>
    </xf>
    <xf numFmtId="0" fontId="12" fillId="0" borderId="5" xfId="0" applyFont="1" applyBorder="1" applyAlignment="1" applyProtection="1">
      <alignment vertical="top" wrapText="1"/>
    </xf>
    <xf numFmtId="0" fontId="12" fillId="0" borderId="43" xfId="0" applyFont="1" applyBorder="1" applyAlignment="1" applyProtection="1">
      <alignment vertical="top" wrapText="1"/>
    </xf>
    <xf numFmtId="0" fontId="12" fillId="0" borderId="19" xfId="0" applyFont="1" applyBorder="1" applyAlignment="1" applyProtection="1">
      <alignment vertical="top" wrapText="1"/>
    </xf>
    <xf numFmtId="0" fontId="12" fillId="0" borderId="0" xfId="0" applyFont="1" applyBorder="1" applyAlignment="1" applyProtection="1">
      <alignment vertical="top" wrapText="1"/>
    </xf>
    <xf numFmtId="0" fontId="12" fillId="0" borderId="17" xfId="0" applyFont="1" applyBorder="1" applyAlignment="1" applyProtection="1">
      <alignment vertical="top" wrapText="1"/>
    </xf>
    <xf numFmtId="0" fontId="12" fillId="0" borderId="41" xfId="0" applyFont="1" applyBorder="1" applyAlignment="1" applyProtection="1">
      <alignment horizontal="left" vertical="center" wrapText="1"/>
    </xf>
    <xf numFmtId="0" fontId="12" fillId="0" borderId="4" xfId="0" applyFont="1" applyBorder="1" applyAlignment="1" applyProtection="1">
      <alignment horizontal="left" vertical="center" wrapText="1"/>
    </xf>
    <xf numFmtId="0" fontId="12" fillId="0" borderId="39" xfId="0" applyFont="1" applyBorder="1" applyAlignment="1" applyProtection="1">
      <alignment horizontal="left" vertical="center" wrapText="1"/>
    </xf>
    <xf numFmtId="0" fontId="0" fillId="0" borderId="0" xfId="0" applyBorder="1" applyAlignment="1" applyProtection="1">
      <alignment wrapText="1"/>
    </xf>
    <xf numFmtId="0" fontId="0" fillId="0" borderId="0" xfId="0" applyFill="1" applyBorder="1" applyProtection="1"/>
    <xf numFmtId="0" fontId="4" fillId="0" borderId="0" xfId="0" applyFont="1" applyProtection="1"/>
    <xf numFmtId="0" fontId="0" fillId="0" borderId="0" xfId="0" applyFill="1" applyBorder="1" applyAlignment="1" applyProtection="1">
      <alignment horizontal="center"/>
    </xf>
  </cellXfs>
  <cellStyles count="2">
    <cellStyle name="Hyperlink" xfId="1" builtinId="8"/>
    <cellStyle name="Normal" xfId="0" builtinId="0"/>
  </cellStyles>
  <dxfs count="5">
    <dxf>
      <font>
        <b val="0"/>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Luettelo1" displayName="Luettelo1" ref="A1:B6" insertRowShift="1" headerRowDxfId="4">
  <autoFilter ref="A1:B6"/>
  <tableColumns count="2">
    <tableColumn id="1" name="Sarake1" totalsRowLabel="Total" totalsRowDxfId="3"/>
    <tableColumn id="2" name="Edustavuus" totalsRowFunction="count" dataDxfId="2" totalsRowDxfId="1"/>
  </tableColumns>
  <tableStyleInfo showFirstColumn="0" showLastColumn="0" showRowStripes="1" showColumnStripes="0"/>
</table>
</file>

<file path=xl/tables/table2.xml><?xml version="1.0" encoding="utf-8"?>
<table xmlns="http://schemas.openxmlformats.org/spreadsheetml/2006/main" id="2" name="Luettelo2" displayName="Luettelo2" ref="A10:B19" insertRowShift="1" totalsRowShown="0">
  <autoFilter ref="A10:B19"/>
  <tableColumns count="2">
    <tableColumn id="1" name="Sarake1"/>
    <tableColumn id="2" name="Sarake2"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ustom 1">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4"/>
  <sheetViews>
    <sheetView workbookViewId="0">
      <selection activeCell="F125" sqref="F125"/>
    </sheetView>
  </sheetViews>
  <sheetFormatPr defaultRowHeight="12.75" x14ac:dyDescent="0.2"/>
  <cols>
    <col min="1" max="1" width="48.140625" style="23" customWidth="1"/>
    <col min="2" max="3" width="22.42578125" style="21" customWidth="1"/>
  </cols>
  <sheetData>
    <row r="1" spans="1:3" ht="29.25" customHeight="1" x14ac:dyDescent="0.3">
      <c r="A1" s="123" t="s">
        <v>1110</v>
      </c>
      <c r="B1" s="123"/>
      <c r="C1" s="123"/>
    </row>
    <row r="2" spans="1:3" ht="15.75" x14ac:dyDescent="0.25">
      <c r="A2" s="122" t="s">
        <v>1211</v>
      </c>
      <c r="B2" s="122"/>
      <c r="C2" s="122"/>
    </row>
    <row r="3" spans="1:3" ht="15.75" x14ac:dyDescent="0.25">
      <c r="A3" s="20"/>
    </row>
    <row r="4" spans="1:3" ht="15.75" x14ac:dyDescent="0.25">
      <c r="A4" s="117" t="s">
        <v>1111</v>
      </c>
      <c r="B4" s="117"/>
      <c r="C4" s="117"/>
    </row>
    <row r="5" spans="1:3" ht="15.75" x14ac:dyDescent="0.25">
      <c r="A5" s="116" t="s">
        <v>1112</v>
      </c>
      <c r="B5" s="116"/>
      <c r="C5" s="116"/>
    </row>
    <row r="6" spans="1:3" ht="15.75" x14ac:dyDescent="0.25">
      <c r="A6" s="116" t="s">
        <v>1113</v>
      </c>
      <c r="B6" s="116"/>
      <c r="C6" s="116"/>
    </row>
    <row r="7" spans="1:3" ht="15" customHeight="1" x14ac:dyDescent="0.25">
      <c r="A7" s="116" t="s">
        <v>1114</v>
      </c>
      <c r="B7" s="116"/>
      <c r="C7" s="116"/>
    </row>
    <row r="8" spans="1:3" ht="21.75" customHeight="1" x14ac:dyDescent="0.25">
      <c r="A8" s="116" t="s">
        <v>1115</v>
      </c>
      <c r="B8" s="116"/>
      <c r="C8" s="116"/>
    </row>
    <row r="9" spans="1:3" ht="21.75" customHeight="1" x14ac:dyDescent="0.25">
      <c r="A9" s="22"/>
    </row>
    <row r="10" spans="1:3" ht="30.75" customHeight="1" x14ac:dyDescent="0.25">
      <c r="A10" s="116" t="s">
        <v>1116</v>
      </c>
      <c r="B10" s="116"/>
      <c r="C10" s="116"/>
    </row>
    <row r="11" spans="1:3" ht="30.75" customHeight="1" x14ac:dyDescent="0.2"/>
    <row r="12" spans="1:3" ht="17.25" x14ac:dyDescent="0.25">
      <c r="A12" s="118" t="s">
        <v>1117</v>
      </c>
      <c r="B12" s="118"/>
      <c r="C12" s="118"/>
    </row>
    <row r="13" spans="1:3" ht="94.5" customHeight="1" x14ac:dyDescent="0.25">
      <c r="A13" s="116" t="s">
        <v>1118</v>
      </c>
      <c r="B13" s="116"/>
      <c r="C13" s="116"/>
    </row>
    <row r="14" spans="1:3" ht="47.25" customHeight="1" x14ac:dyDescent="0.25">
      <c r="A14" s="117" t="s">
        <v>1119</v>
      </c>
      <c r="B14" s="117"/>
      <c r="C14" s="117"/>
    </row>
    <row r="15" spans="1:3" ht="126" customHeight="1" x14ac:dyDescent="0.25">
      <c r="A15" s="117" t="s">
        <v>1120</v>
      </c>
      <c r="B15" s="117"/>
      <c r="C15" s="117"/>
    </row>
    <row r="16" spans="1:3" ht="15.75" x14ac:dyDescent="0.25">
      <c r="A16" s="24"/>
    </row>
    <row r="17" spans="1:3" ht="12.75" customHeight="1" x14ac:dyDescent="0.25">
      <c r="A17" s="118" t="s">
        <v>1121</v>
      </c>
      <c r="B17" s="118"/>
      <c r="C17" s="118"/>
    </row>
    <row r="18" spans="1:3" ht="15.75" x14ac:dyDescent="0.25">
      <c r="A18" s="117" t="s">
        <v>959</v>
      </c>
      <c r="B18" s="117"/>
      <c r="C18" s="117"/>
    </row>
    <row r="19" spans="1:3" ht="63" customHeight="1" x14ac:dyDescent="0.25">
      <c r="A19" s="116" t="s">
        <v>1122</v>
      </c>
      <c r="B19" s="116"/>
      <c r="C19" s="116"/>
    </row>
    <row r="20" spans="1:3" ht="18" customHeight="1" x14ac:dyDescent="0.25">
      <c r="A20" s="22"/>
      <c r="B20" s="22"/>
      <c r="C20" s="22"/>
    </row>
    <row r="21" spans="1:3" ht="15.75" x14ac:dyDescent="0.25">
      <c r="A21" s="117" t="s">
        <v>960</v>
      </c>
      <c r="B21" s="117"/>
      <c r="C21" s="117"/>
    </row>
    <row r="22" spans="1:3" ht="78.75" customHeight="1" x14ac:dyDescent="0.25">
      <c r="A22" s="116" t="s">
        <v>1123</v>
      </c>
      <c r="B22" s="116"/>
      <c r="C22" s="116"/>
    </row>
    <row r="23" spans="1:3" ht="15.75" x14ac:dyDescent="0.25">
      <c r="A23" s="22"/>
    </row>
    <row r="24" spans="1:3" ht="17.25" x14ac:dyDescent="0.25">
      <c r="A24" s="118" t="s">
        <v>1124</v>
      </c>
      <c r="B24" s="118"/>
      <c r="C24" s="118"/>
    </row>
    <row r="25" spans="1:3" ht="15.75" x14ac:dyDescent="0.25">
      <c r="A25" s="117" t="s">
        <v>959</v>
      </c>
      <c r="B25" s="117"/>
      <c r="C25" s="117"/>
    </row>
    <row r="26" spans="1:3" ht="81.75" customHeight="1" x14ac:dyDescent="0.25">
      <c r="A26" s="116" t="s">
        <v>1125</v>
      </c>
      <c r="B26" s="116"/>
      <c r="C26" s="116"/>
    </row>
    <row r="27" spans="1:3" ht="12.75" customHeight="1" x14ac:dyDescent="0.2"/>
    <row r="28" spans="1:3" ht="31.5" customHeight="1" x14ac:dyDescent="0.25">
      <c r="A28" s="116" t="s">
        <v>1217</v>
      </c>
      <c r="B28" s="116"/>
      <c r="C28" s="116"/>
    </row>
    <row r="29" spans="1:3" ht="31.5" customHeight="1" x14ac:dyDescent="0.25">
      <c r="A29" s="116" t="s">
        <v>1218</v>
      </c>
      <c r="B29" s="116"/>
      <c r="C29" s="116"/>
    </row>
    <row r="30" spans="1:3" ht="47.25" customHeight="1" x14ac:dyDescent="0.25">
      <c r="A30" s="116" t="s">
        <v>1219</v>
      </c>
      <c r="B30" s="116"/>
      <c r="C30" s="116"/>
    </row>
    <row r="31" spans="1:3" ht="15.75" x14ac:dyDescent="0.25">
      <c r="A31" s="116" t="s">
        <v>1220</v>
      </c>
      <c r="B31" s="116"/>
      <c r="C31" s="116"/>
    </row>
    <row r="32" spans="1:3" ht="31.5" customHeight="1" x14ac:dyDescent="0.25">
      <c r="A32" s="116" t="s">
        <v>1221</v>
      </c>
      <c r="B32" s="116"/>
      <c r="C32" s="116"/>
    </row>
    <row r="33" spans="1:3" ht="16.5" customHeight="1" x14ac:dyDescent="0.25">
      <c r="A33" s="22"/>
      <c r="B33" s="22"/>
      <c r="C33" s="22"/>
    </row>
    <row r="34" spans="1:3" ht="36.75" customHeight="1" x14ac:dyDescent="0.25">
      <c r="A34" s="116" t="s">
        <v>1126</v>
      </c>
      <c r="B34" s="116"/>
      <c r="C34" s="116"/>
    </row>
    <row r="35" spans="1:3" ht="35.25" customHeight="1" x14ac:dyDescent="0.25">
      <c r="A35" s="116" t="s">
        <v>1127</v>
      </c>
      <c r="B35" s="116"/>
      <c r="C35" s="116"/>
    </row>
    <row r="36" spans="1:3" ht="15.75" x14ac:dyDescent="0.25">
      <c r="A36" s="22"/>
      <c r="B36" s="22"/>
      <c r="C36" s="22"/>
    </row>
    <row r="37" spans="1:3" ht="21" customHeight="1" x14ac:dyDescent="0.25">
      <c r="A37" s="24" t="s">
        <v>960</v>
      </c>
    </row>
    <row r="38" spans="1:3" ht="80.25" customHeight="1" x14ac:dyDescent="0.25">
      <c r="A38" s="116" t="s">
        <v>1128</v>
      </c>
      <c r="B38" s="116"/>
      <c r="C38" s="116"/>
    </row>
    <row r="39" spans="1:3" ht="33" customHeight="1" x14ac:dyDescent="0.25">
      <c r="A39" s="116" t="s">
        <v>1129</v>
      </c>
      <c r="B39" s="116"/>
      <c r="C39" s="116"/>
    </row>
    <row r="40" spans="1:3" ht="17.25" x14ac:dyDescent="0.25">
      <c r="A40" s="25"/>
    </row>
    <row r="41" spans="1:3" ht="21.75" customHeight="1" x14ac:dyDescent="0.25">
      <c r="A41" s="25" t="s">
        <v>1130</v>
      </c>
    </row>
    <row r="42" spans="1:3" ht="97.5" customHeight="1" x14ac:dyDescent="0.25">
      <c r="A42" s="116" t="s">
        <v>1131</v>
      </c>
      <c r="B42" s="116"/>
      <c r="C42" s="116"/>
    </row>
    <row r="43" spans="1:3" ht="15.75" x14ac:dyDescent="0.25">
      <c r="A43" s="31" t="s">
        <v>1132</v>
      </c>
      <c r="B43" s="31" t="s">
        <v>1098</v>
      </c>
      <c r="C43" s="31" t="s">
        <v>1099</v>
      </c>
    </row>
    <row r="44" spans="1:3" ht="15.75" x14ac:dyDescent="0.25">
      <c r="A44" s="119" t="s">
        <v>1133</v>
      </c>
      <c r="B44" s="22" t="s">
        <v>1100</v>
      </c>
      <c r="C44" s="22" t="s">
        <v>1101</v>
      </c>
    </row>
    <row r="45" spans="1:3" ht="15.75" x14ac:dyDescent="0.25">
      <c r="A45" s="119"/>
      <c r="B45" s="22" t="s">
        <v>1134</v>
      </c>
      <c r="C45" s="22" t="s">
        <v>1135</v>
      </c>
    </row>
    <row r="46" spans="1:3" ht="15.75" x14ac:dyDescent="0.25">
      <c r="A46" s="119" t="s">
        <v>1136</v>
      </c>
      <c r="B46" s="22" t="s">
        <v>1102</v>
      </c>
      <c r="C46" s="22" t="s">
        <v>1103</v>
      </c>
    </row>
    <row r="47" spans="1:3" ht="15.75" x14ac:dyDescent="0.25">
      <c r="A47" s="119"/>
      <c r="B47" s="22" t="s">
        <v>1137</v>
      </c>
      <c r="C47" s="22" t="s">
        <v>1138</v>
      </c>
    </row>
    <row r="48" spans="1:3" ht="15.75" x14ac:dyDescent="0.25">
      <c r="A48" s="120" t="s">
        <v>1139</v>
      </c>
      <c r="B48" s="32" t="s">
        <v>1101</v>
      </c>
      <c r="C48" s="32" t="s">
        <v>1104</v>
      </c>
    </row>
    <row r="49" spans="1:3" s="19" customFormat="1" ht="16.5" customHeight="1" x14ac:dyDescent="0.25">
      <c r="A49" s="121"/>
      <c r="B49" s="33" t="s">
        <v>1140</v>
      </c>
      <c r="C49" s="33" t="s">
        <v>1141</v>
      </c>
    </row>
    <row r="50" spans="1:3" ht="99.75" customHeight="1" x14ac:dyDescent="0.25">
      <c r="A50" s="116" t="s">
        <v>1142</v>
      </c>
      <c r="B50" s="116"/>
      <c r="C50" s="116"/>
    </row>
    <row r="51" spans="1:3" ht="156" customHeight="1" x14ac:dyDescent="0.25">
      <c r="A51" s="116" t="s">
        <v>1143</v>
      </c>
      <c r="B51" s="116"/>
      <c r="C51" s="116"/>
    </row>
    <row r="52" spans="1:3" ht="37.5" customHeight="1" x14ac:dyDescent="0.25">
      <c r="A52" s="116" t="s">
        <v>1144</v>
      </c>
      <c r="B52" s="116"/>
      <c r="C52" s="116"/>
    </row>
    <row r="53" spans="1:3" ht="145.5" customHeight="1" x14ac:dyDescent="0.25">
      <c r="A53" s="116" t="s">
        <v>1145</v>
      </c>
      <c r="B53" s="116"/>
      <c r="C53" s="116"/>
    </row>
    <row r="54" spans="1:3" ht="12.75" customHeight="1" x14ac:dyDescent="0.25">
      <c r="A54" s="22"/>
      <c r="B54" s="22"/>
      <c r="C54" s="22"/>
    </row>
    <row r="55" spans="1:3" ht="33" customHeight="1" x14ac:dyDescent="0.25">
      <c r="A55" s="118" t="s">
        <v>1146</v>
      </c>
      <c r="B55" s="118"/>
      <c r="C55" s="118"/>
    </row>
    <row r="56" spans="1:3" ht="36" customHeight="1" x14ac:dyDescent="0.25">
      <c r="A56" s="116" t="s">
        <v>1147</v>
      </c>
      <c r="B56" s="116"/>
      <c r="C56" s="116"/>
    </row>
    <row r="57" spans="1:3" ht="15.75" x14ac:dyDescent="0.25">
      <c r="A57" s="22"/>
      <c r="B57" s="22"/>
      <c r="C57" s="22"/>
    </row>
    <row r="58" spans="1:3" ht="32.25" customHeight="1" x14ac:dyDescent="0.25">
      <c r="A58" s="118" t="s">
        <v>1148</v>
      </c>
      <c r="B58" s="118"/>
      <c r="C58" s="118"/>
    </row>
    <row r="59" spans="1:3" ht="35.25" customHeight="1" x14ac:dyDescent="0.25">
      <c r="A59" s="116" t="s">
        <v>1149</v>
      </c>
      <c r="B59" s="116"/>
      <c r="C59" s="116"/>
    </row>
    <row r="60" spans="1:3" ht="15.75" x14ac:dyDescent="0.25">
      <c r="A60" s="22"/>
      <c r="B60" s="22"/>
      <c r="C60" s="22"/>
    </row>
    <row r="61" spans="1:3" ht="17.25" x14ac:dyDescent="0.25">
      <c r="A61" s="118" t="s">
        <v>1150</v>
      </c>
      <c r="B61" s="118"/>
      <c r="C61" s="118"/>
    </row>
    <row r="62" spans="1:3" ht="28.5" customHeight="1" x14ac:dyDescent="0.25">
      <c r="A62" s="117" t="s">
        <v>959</v>
      </c>
      <c r="B62" s="117"/>
      <c r="C62" s="117"/>
    </row>
    <row r="63" spans="1:3" ht="72" customHeight="1" x14ac:dyDescent="0.25">
      <c r="A63" s="116" t="s">
        <v>1151</v>
      </c>
      <c r="B63" s="116"/>
      <c r="C63" s="116"/>
    </row>
    <row r="64" spans="1:3" ht="134.25" customHeight="1" x14ac:dyDescent="0.25">
      <c r="A64" s="116" t="s">
        <v>1152</v>
      </c>
      <c r="B64" s="116"/>
      <c r="C64" s="116"/>
    </row>
    <row r="65" spans="1:3" ht="102.75" customHeight="1" x14ac:dyDescent="0.25">
      <c r="A65" s="116" t="s">
        <v>1153</v>
      </c>
      <c r="B65" s="116"/>
      <c r="C65" s="116"/>
    </row>
    <row r="66" spans="1:3" ht="131.25" customHeight="1" x14ac:dyDescent="0.25">
      <c r="A66" s="116" t="s">
        <v>1154</v>
      </c>
      <c r="B66" s="116"/>
      <c r="C66" s="116"/>
    </row>
    <row r="67" spans="1:3" ht="69.75" customHeight="1" x14ac:dyDescent="0.25">
      <c r="A67" s="116" t="s">
        <v>1155</v>
      </c>
      <c r="B67" s="116"/>
      <c r="C67" s="116"/>
    </row>
    <row r="68" spans="1:3" ht="12.75" customHeight="1" x14ac:dyDescent="0.25">
      <c r="A68" s="22"/>
      <c r="B68" s="22"/>
      <c r="C68" s="22"/>
    </row>
    <row r="69" spans="1:3" ht="21" customHeight="1" x14ac:dyDescent="0.25">
      <c r="A69" s="117" t="s">
        <v>960</v>
      </c>
      <c r="B69" s="117"/>
      <c r="C69" s="117"/>
    </row>
    <row r="70" spans="1:3" ht="39" customHeight="1" x14ac:dyDescent="0.25">
      <c r="A70" s="116" t="s">
        <v>1156</v>
      </c>
      <c r="B70" s="116"/>
      <c r="C70" s="116"/>
    </row>
    <row r="71" spans="1:3" ht="39" customHeight="1" x14ac:dyDescent="0.25">
      <c r="A71" s="116" t="s">
        <v>1157</v>
      </c>
      <c r="B71" s="116"/>
      <c r="C71" s="116"/>
    </row>
    <row r="72" spans="1:3" ht="84.75" customHeight="1" x14ac:dyDescent="0.25">
      <c r="A72" s="116" t="s">
        <v>1158</v>
      </c>
      <c r="B72" s="116"/>
      <c r="C72" s="116"/>
    </row>
    <row r="73" spans="1:3" ht="114.75" customHeight="1" x14ac:dyDescent="0.25">
      <c r="A73" s="116" t="s">
        <v>1159</v>
      </c>
      <c r="B73" s="116"/>
      <c r="C73" s="116"/>
    </row>
    <row r="74" spans="1:3" ht="39" customHeight="1" x14ac:dyDescent="0.25">
      <c r="A74" s="116" t="s">
        <v>1160</v>
      </c>
      <c r="B74" s="116"/>
      <c r="C74" s="116"/>
    </row>
    <row r="75" spans="1:3" ht="38.25" customHeight="1" x14ac:dyDescent="0.25">
      <c r="A75" s="116" t="s">
        <v>1161</v>
      </c>
      <c r="B75" s="116"/>
      <c r="C75" s="116"/>
    </row>
    <row r="76" spans="1:3" ht="54" customHeight="1" x14ac:dyDescent="0.25">
      <c r="A76" s="116" t="s">
        <v>1162</v>
      </c>
      <c r="B76" s="116"/>
      <c r="C76" s="116"/>
    </row>
    <row r="77" spans="1:3" ht="99.75" customHeight="1" x14ac:dyDescent="0.25">
      <c r="A77" s="116" t="s">
        <v>1163</v>
      </c>
      <c r="B77" s="116"/>
      <c r="C77" s="116"/>
    </row>
    <row r="78" spans="1:3" ht="65.25" customHeight="1" x14ac:dyDescent="0.25">
      <c r="A78" s="116" t="s">
        <v>1164</v>
      </c>
      <c r="B78" s="116"/>
      <c r="C78" s="116"/>
    </row>
    <row r="79" spans="1:3" ht="20.25" customHeight="1" x14ac:dyDescent="0.25">
      <c r="A79" s="116" t="s">
        <v>1165</v>
      </c>
      <c r="B79" s="116"/>
      <c r="C79" s="116"/>
    </row>
    <row r="80" spans="1:3" ht="15.75" x14ac:dyDescent="0.25">
      <c r="A80" s="22"/>
      <c r="B80" s="22"/>
      <c r="C80" s="22"/>
    </row>
    <row r="81" spans="1:3" ht="21.75" customHeight="1" x14ac:dyDescent="0.25">
      <c r="A81" s="118" t="s">
        <v>1166</v>
      </c>
      <c r="B81" s="118"/>
      <c r="C81" s="118"/>
    </row>
    <row r="82" spans="1:3" ht="31.5" customHeight="1" x14ac:dyDescent="0.25">
      <c r="A82" s="116" t="s">
        <v>1167</v>
      </c>
      <c r="B82" s="116"/>
      <c r="C82" s="116"/>
    </row>
    <row r="83" spans="1:3" ht="15" customHeight="1" x14ac:dyDescent="0.2"/>
    <row r="84" spans="1:3" ht="15" customHeight="1" x14ac:dyDescent="0.25">
      <c r="A84" s="117" t="s">
        <v>1168</v>
      </c>
      <c r="B84" s="117"/>
      <c r="C84" s="117"/>
    </row>
    <row r="85" spans="1:3" ht="15" customHeight="1" x14ac:dyDescent="0.25">
      <c r="A85" s="124" t="s">
        <v>1222</v>
      </c>
      <c r="B85" s="116"/>
      <c r="C85" s="116"/>
    </row>
    <row r="86" spans="1:3" ht="15" customHeight="1" x14ac:dyDescent="0.25">
      <c r="A86" s="124" t="s">
        <v>1223</v>
      </c>
      <c r="B86" s="116"/>
      <c r="C86" s="116"/>
    </row>
    <row r="87" spans="1:3" ht="15" customHeight="1" x14ac:dyDescent="0.25">
      <c r="A87" s="124" t="s">
        <v>1224</v>
      </c>
      <c r="B87" s="116"/>
      <c r="C87" s="116"/>
    </row>
    <row r="88" spans="1:3" ht="15" customHeight="1" x14ac:dyDescent="0.25">
      <c r="A88" s="124" t="s">
        <v>1225</v>
      </c>
      <c r="B88" s="116"/>
      <c r="C88" s="116"/>
    </row>
    <row r="89" spans="1:3" ht="15" customHeight="1" x14ac:dyDescent="0.25">
      <c r="A89" s="124" t="s">
        <v>1226</v>
      </c>
      <c r="B89" s="116"/>
      <c r="C89" s="116"/>
    </row>
    <row r="90" spans="1:3" ht="15" customHeight="1" x14ac:dyDescent="0.2"/>
    <row r="91" spans="1:3" ht="15" customHeight="1" x14ac:dyDescent="0.25">
      <c r="A91" s="117" t="s">
        <v>1169</v>
      </c>
      <c r="B91" s="117"/>
      <c r="C91" s="117"/>
    </row>
    <row r="92" spans="1:3" ht="15" customHeight="1" x14ac:dyDescent="0.25">
      <c r="A92" s="124" t="s">
        <v>1227</v>
      </c>
      <c r="B92" s="116"/>
      <c r="C92" s="116"/>
    </row>
    <row r="93" spans="1:3" ht="15" customHeight="1" x14ac:dyDescent="0.2"/>
    <row r="94" spans="1:3" ht="15" customHeight="1" x14ac:dyDescent="0.25">
      <c r="A94" s="117" t="s">
        <v>1170</v>
      </c>
      <c r="B94" s="117"/>
      <c r="C94" s="117"/>
    </row>
    <row r="95" spans="1:3" ht="15" customHeight="1" x14ac:dyDescent="0.25">
      <c r="A95" s="124" t="s">
        <v>1228</v>
      </c>
      <c r="B95" s="116"/>
      <c r="C95" s="116"/>
    </row>
    <row r="96" spans="1:3" ht="15" customHeight="1" x14ac:dyDescent="0.25">
      <c r="A96" s="124" t="s">
        <v>1229</v>
      </c>
      <c r="B96" s="116"/>
      <c r="C96" s="116"/>
    </row>
    <row r="97" spans="1:3" ht="15" customHeight="1" x14ac:dyDescent="0.2"/>
    <row r="98" spans="1:3" ht="15" customHeight="1" x14ac:dyDescent="0.25">
      <c r="A98" s="117" t="s">
        <v>1171</v>
      </c>
      <c r="B98" s="117"/>
      <c r="C98" s="117"/>
    </row>
    <row r="99" spans="1:3" ht="15" customHeight="1" x14ac:dyDescent="0.25">
      <c r="A99" s="124" t="s">
        <v>1230</v>
      </c>
      <c r="B99" s="116"/>
      <c r="C99" s="116"/>
    </row>
    <row r="100" spans="1:3" ht="15" customHeight="1" x14ac:dyDescent="0.25">
      <c r="A100" s="124" t="s">
        <v>1231</v>
      </c>
      <c r="B100" s="116"/>
      <c r="C100" s="116"/>
    </row>
    <row r="101" spans="1:3" ht="15" customHeight="1" x14ac:dyDescent="0.25">
      <c r="A101" s="124" t="s">
        <v>1232</v>
      </c>
      <c r="B101" s="116"/>
      <c r="C101" s="116"/>
    </row>
    <row r="102" spans="1:3" ht="15" customHeight="1" x14ac:dyDescent="0.25">
      <c r="A102" s="124" t="s">
        <v>1233</v>
      </c>
      <c r="B102" s="116"/>
      <c r="C102" s="116"/>
    </row>
    <row r="103" spans="1:3" ht="15" customHeight="1" x14ac:dyDescent="0.2"/>
    <row r="104" spans="1:3" ht="15" customHeight="1" x14ac:dyDescent="0.25">
      <c r="A104" s="117" t="s">
        <v>1172</v>
      </c>
      <c r="B104" s="117"/>
      <c r="C104" s="117"/>
    </row>
    <row r="105" spans="1:3" ht="15" customHeight="1" x14ac:dyDescent="0.25">
      <c r="A105" s="124" t="s">
        <v>1234</v>
      </c>
      <c r="B105" s="116"/>
      <c r="C105" s="116"/>
    </row>
    <row r="106" spans="1:3" ht="15.75" customHeight="1" x14ac:dyDescent="0.25">
      <c r="A106" s="124" t="s">
        <v>1235</v>
      </c>
      <c r="B106" s="116"/>
      <c r="C106" s="116"/>
    </row>
    <row r="107" spans="1:3" ht="45.75" customHeight="1" x14ac:dyDescent="0.25">
      <c r="A107" s="116" t="s">
        <v>1173</v>
      </c>
      <c r="B107" s="116"/>
      <c r="C107" s="116"/>
    </row>
    <row r="108" spans="1:3" ht="15" customHeight="1" x14ac:dyDescent="0.2"/>
    <row r="109" spans="1:3" ht="15" customHeight="1" x14ac:dyDescent="0.25">
      <c r="A109" s="117" t="s">
        <v>1174</v>
      </c>
      <c r="B109" s="117"/>
      <c r="C109" s="117"/>
    </row>
    <row r="110" spans="1:3" ht="15" customHeight="1" x14ac:dyDescent="0.25">
      <c r="A110" s="124" t="s">
        <v>1236</v>
      </c>
      <c r="B110" s="116"/>
      <c r="C110" s="116"/>
    </row>
    <row r="111" spans="1:3" ht="15" customHeight="1" x14ac:dyDescent="0.2"/>
    <row r="112" spans="1:3" ht="15" customHeight="1" x14ac:dyDescent="0.25">
      <c r="A112" s="117" t="s">
        <v>1175</v>
      </c>
      <c r="B112" s="117"/>
      <c r="C112" s="117"/>
    </row>
    <row r="113" spans="1:3" ht="19.5" customHeight="1" x14ac:dyDescent="0.25">
      <c r="A113" s="124" t="s">
        <v>1237</v>
      </c>
      <c r="B113" s="116"/>
      <c r="C113" s="116"/>
    </row>
    <row r="114" spans="1:3" ht="45.75" customHeight="1" x14ac:dyDescent="0.25">
      <c r="A114" s="116" t="s">
        <v>1176</v>
      </c>
      <c r="B114" s="116"/>
      <c r="C114" s="116"/>
    </row>
    <row r="115" spans="1:3" ht="15" customHeight="1" x14ac:dyDescent="0.2"/>
    <row r="116" spans="1:3" ht="15" customHeight="1" x14ac:dyDescent="0.25">
      <c r="A116" s="117" t="s">
        <v>1177</v>
      </c>
      <c r="B116" s="117"/>
      <c r="C116" s="117"/>
    </row>
    <row r="117" spans="1:3" ht="15" customHeight="1" x14ac:dyDescent="0.25">
      <c r="A117" s="124" t="s">
        <v>1238</v>
      </c>
      <c r="B117" s="116"/>
      <c r="C117" s="116"/>
    </row>
    <row r="118" spans="1:3" ht="17.25" customHeight="1" x14ac:dyDescent="0.25">
      <c r="A118" s="22"/>
      <c r="B118" s="22"/>
      <c r="C118" s="22"/>
    </row>
    <row r="119" spans="1:3" ht="31.5" customHeight="1" x14ac:dyDescent="0.25">
      <c r="A119" s="117" t="s">
        <v>1241</v>
      </c>
      <c r="B119" s="117"/>
      <c r="C119" s="117"/>
    </row>
    <row r="120" spans="1:3" ht="47.25" customHeight="1" x14ac:dyDescent="0.25">
      <c r="A120" s="117" t="s">
        <v>1178</v>
      </c>
      <c r="B120" s="117"/>
      <c r="C120" s="117"/>
    </row>
    <row r="121" spans="1:3" ht="78.75" customHeight="1" x14ac:dyDescent="0.25">
      <c r="A121" s="116" t="s">
        <v>1179</v>
      </c>
      <c r="B121" s="116"/>
      <c r="C121" s="116"/>
    </row>
    <row r="122" spans="1:3" ht="15" customHeight="1" x14ac:dyDescent="0.25">
      <c r="A122" s="22"/>
      <c r="B122" s="22"/>
      <c r="C122" s="22"/>
    </row>
    <row r="123" spans="1:3" ht="20.25" customHeight="1" x14ac:dyDescent="0.25">
      <c r="A123" s="118" t="s">
        <v>1180</v>
      </c>
      <c r="B123" s="118"/>
      <c r="C123" s="118"/>
    </row>
    <row r="124" spans="1:3" ht="98.25" customHeight="1" x14ac:dyDescent="0.25">
      <c r="A124" s="116" t="s">
        <v>1243</v>
      </c>
      <c r="B124" s="116"/>
      <c r="C124" s="116"/>
    </row>
    <row r="125" spans="1:3" ht="114.75" customHeight="1" x14ac:dyDescent="0.25">
      <c r="A125" s="116" t="s">
        <v>1246</v>
      </c>
      <c r="B125" s="116"/>
      <c r="C125" s="116"/>
    </row>
    <row r="126" spans="1:3" ht="144" customHeight="1" x14ac:dyDescent="0.25">
      <c r="A126" s="116" t="s">
        <v>1181</v>
      </c>
      <c r="B126" s="116"/>
      <c r="C126" s="116"/>
    </row>
    <row r="127" spans="1:3" ht="82.5" customHeight="1" x14ac:dyDescent="0.25">
      <c r="A127" s="116" t="s">
        <v>1182</v>
      </c>
      <c r="B127" s="116"/>
      <c r="C127" s="116"/>
    </row>
    <row r="128" spans="1:3" ht="15" customHeight="1" x14ac:dyDescent="0.25">
      <c r="A128" s="22"/>
      <c r="B128" s="22"/>
      <c r="C128" s="22"/>
    </row>
    <row r="129" spans="1:3" ht="25.5" customHeight="1" x14ac:dyDescent="0.25">
      <c r="A129" s="118" t="s">
        <v>1183</v>
      </c>
      <c r="B129" s="118"/>
      <c r="C129" s="118"/>
    </row>
    <row r="130" spans="1:3" ht="30" customHeight="1" x14ac:dyDescent="0.25">
      <c r="A130" s="116" t="s">
        <v>1184</v>
      </c>
      <c r="B130" s="116"/>
      <c r="C130" s="116"/>
    </row>
    <row r="131" spans="1:3" ht="15" customHeight="1" x14ac:dyDescent="0.2"/>
    <row r="132" spans="1:3" ht="15" customHeight="1" x14ac:dyDescent="0.25">
      <c r="A132" s="116" t="s">
        <v>1212</v>
      </c>
      <c r="B132" s="116"/>
      <c r="C132" s="116"/>
    </row>
    <row r="133" spans="1:3" ht="15" customHeight="1" x14ac:dyDescent="0.25">
      <c r="A133" s="116" t="s">
        <v>1213</v>
      </c>
      <c r="B133" s="116"/>
      <c r="C133" s="116"/>
    </row>
    <row r="134" spans="1:3" ht="15" customHeight="1" x14ac:dyDescent="0.25">
      <c r="A134" s="116" t="s">
        <v>1214</v>
      </c>
      <c r="B134" s="116"/>
      <c r="C134" s="116"/>
    </row>
    <row r="135" spans="1:3" ht="46.5" customHeight="1" x14ac:dyDescent="0.25">
      <c r="A135" s="116" t="s">
        <v>1215</v>
      </c>
      <c r="B135" s="116"/>
      <c r="C135" s="116"/>
    </row>
    <row r="136" spans="1:3" ht="66.75" customHeight="1" x14ac:dyDescent="0.25">
      <c r="A136" s="116" t="s">
        <v>1216</v>
      </c>
      <c r="B136" s="116"/>
      <c r="C136" s="116"/>
    </row>
    <row r="137" spans="1:3" ht="15" customHeight="1" x14ac:dyDescent="0.25">
      <c r="A137" s="116" t="s">
        <v>1242</v>
      </c>
      <c r="B137" s="116"/>
      <c r="C137" s="116"/>
    </row>
    <row r="138" spans="1:3" ht="15" customHeight="1" x14ac:dyDescent="0.25">
      <c r="A138" s="22"/>
      <c r="B138" s="22"/>
      <c r="C138" s="22"/>
    </row>
    <row r="139" spans="1:3" ht="15" customHeight="1" x14ac:dyDescent="0.25">
      <c r="A139" s="118" t="s">
        <v>1185</v>
      </c>
      <c r="B139" s="118"/>
      <c r="C139" s="118"/>
    </row>
    <row r="140" spans="1:3" ht="21.75" customHeight="1" x14ac:dyDescent="0.25">
      <c r="A140" s="117" t="s">
        <v>959</v>
      </c>
      <c r="B140" s="117"/>
      <c r="C140" s="117"/>
    </row>
    <row r="141" spans="1:3" ht="129" customHeight="1" x14ac:dyDescent="0.25">
      <c r="A141" s="116" t="s">
        <v>1186</v>
      </c>
      <c r="B141" s="116"/>
      <c r="C141" s="116"/>
    </row>
    <row r="142" spans="1:3" ht="87" customHeight="1" x14ac:dyDescent="0.25">
      <c r="A142" s="116" t="s">
        <v>1187</v>
      </c>
      <c r="B142" s="116"/>
      <c r="C142" s="116"/>
    </row>
    <row r="143" spans="1:3" ht="21" customHeight="1" x14ac:dyDescent="0.25">
      <c r="A143" s="117" t="s">
        <v>960</v>
      </c>
      <c r="B143" s="117"/>
      <c r="C143" s="117"/>
    </row>
    <row r="144" spans="1:3" ht="72" customHeight="1" x14ac:dyDescent="0.25">
      <c r="A144" s="116" t="s">
        <v>1188</v>
      </c>
      <c r="B144" s="116"/>
      <c r="C144" s="116"/>
    </row>
    <row r="145" spans="1:3" ht="81.75" customHeight="1" x14ac:dyDescent="0.25">
      <c r="A145" s="116" t="s">
        <v>1189</v>
      </c>
      <c r="B145" s="116"/>
      <c r="C145" s="116"/>
    </row>
    <row r="146" spans="1:3" ht="63.75" customHeight="1" x14ac:dyDescent="0.25">
      <c r="A146" s="116" t="s">
        <v>1190</v>
      </c>
      <c r="B146" s="116"/>
      <c r="C146" s="116"/>
    </row>
    <row r="147" spans="1:3" ht="63" customHeight="1" x14ac:dyDescent="0.25">
      <c r="A147" s="116" t="s">
        <v>1191</v>
      </c>
      <c r="B147" s="116"/>
      <c r="C147" s="116"/>
    </row>
    <row r="148" spans="1:3" ht="15" customHeight="1" x14ac:dyDescent="0.25">
      <c r="A148" s="22"/>
      <c r="B148" s="22"/>
      <c r="C148" s="22"/>
    </row>
    <row r="149" spans="1:3" ht="25.5" customHeight="1" x14ac:dyDescent="0.25">
      <c r="A149" s="118" t="s">
        <v>1192</v>
      </c>
      <c r="B149" s="118"/>
      <c r="C149" s="118"/>
    </row>
    <row r="150" spans="1:3" ht="113.25" customHeight="1" x14ac:dyDescent="0.25">
      <c r="A150" s="117" t="s">
        <v>1193</v>
      </c>
      <c r="B150" s="117"/>
      <c r="C150" s="117"/>
    </row>
    <row r="151" spans="1:3" ht="34.5" customHeight="1" x14ac:dyDescent="0.25">
      <c r="A151" s="116" t="s">
        <v>1239</v>
      </c>
      <c r="B151" s="116"/>
      <c r="C151" s="116"/>
    </row>
    <row r="152" spans="1:3" ht="15" customHeight="1" x14ac:dyDescent="0.25">
      <c r="A152" s="26"/>
      <c r="B152" s="26"/>
      <c r="C152" s="26"/>
    </row>
    <row r="153" spans="1:3" ht="16.5" customHeight="1" x14ac:dyDescent="0.25">
      <c r="A153" s="118" t="s">
        <v>1194</v>
      </c>
      <c r="B153" s="118"/>
      <c r="C153" s="118"/>
    </row>
    <row r="154" spans="1:3" ht="37.5" customHeight="1" x14ac:dyDescent="0.25">
      <c r="A154" s="116" t="s">
        <v>1195</v>
      </c>
      <c r="B154" s="116"/>
      <c r="C154" s="116"/>
    </row>
    <row r="155" spans="1:3" ht="49.5" customHeight="1" x14ac:dyDescent="0.25">
      <c r="A155" s="116" t="s">
        <v>1196</v>
      </c>
      <c r="B155" s="116"/>
      <c r="C155" s="116"/>
    </row>
    <row r="156" spans="1:3" ht="62.25" customHeight="1" x14ac:dyDescent="0.25">
      <c r="A156" s="116" t="s">
        <v>1197</v>
      </c>
      <c r="B156" s="116"/>
      <c r="C156" s="116"/>
    </row>
    <row r="157" spans="1:3" ht="33.75" customHeight="1" x14ac:dyDescent="0.25">
      <c r="A157" s="116" t="s">
        <v>1198</v>
      </c>
      <c r="B157" s="116"/>
      <c r="C157" s="116"/>
    </row>
    <row r="158" spans="1:3" ht="17.25" customHeight="1" x14ac:dyDescent="0.2"/>
    <row r="159" spans="1:3" ht="30" customHeight="1" x14ac:dyDescent="0.25">
      <c r="A159" s="116" t="s">
        <v>1199</v>
      </c>
      <c r="B159" s="116"/>
      <c r="C159" s="116"/>
    </row>
    <row r="160" spans="1:3" ht="31.5" customHeight="1" x14ac:dyDescent="0.25">
      <c r="A160" s="116" t="s">
        <v>1200</v>
      </c>
      <c r="B160" s="116"/>
      <c r="C160" s="116"/>
    </row>
    <row r="161" spans="1:3" ht="30.75" customHeight="1" x14ac:dyDescent="0.25">
      <c r="A161" s="116" t="s">
        <v>1201</v>
      </c>
      <c r="B161" s="116"/>
      <c r="C161" s="116"/>
    </row>
    <row r="162" spans="1:3" ht="30.75" customHeight="1" x14ac:dyDescent="0.25">
      <c r="A162" s="116" t="s">
        <v>1240</v>
      </c>
      <c r="B162" s="116"/>
      <c r="C162" s="116"/>
    </row>
    <row r="163" spans="1:3" ht="31.5" customHeight="1" x14ac:dyDescent="0.25">
      <c r="A163" s="116" t="s">
        <v>1202</v>
      </c>
      <c r="B163" s="116"/>
      <c r="C163" s="116"/>
    </row>
    <row r="164" spans="1:3" ht="16.5" customHeight="1" x14ac:dyDescent="0.25">
      <c r="A164" s="22"/>
      <c r="B164" s="22"/>
      <c r="C164" s="22"/>
    </row>
    <row r="165" spans="1:3" ht="47.25" customHeight="1" x14ac:dyDescent="0.25">
      <c r="A165" s="116" t="s">
        <v>1203</v>
      </c>
      <c r="B165" s="116"/>
      <c r="C165" s="116"/>
    </row>
    <row r="166" spans="1:3" ht="192.75" customHeight="1" x14ac:dyDescent="0.25">
      <c r="A166" s="116" t="s">
        <v>1204</v>
      </c>
      <c r="B166" s="116"/>
      <c r="C166" s="116"/>
    </row>
    <row r="167" spans="1:3" ht="143.25" customHeight="1" x14ac:dyDescent="0.25">
      <c r="A167" s="116" t="s">
        <v>1205</v>
      </c>
      <c r="B167" s="116"/>
      <c r="C167" s="116"/>
    </row>
    <row r="168" spans="1:3" ht="53.25" customHeight="1" x14ac:dyDescent="0.25">
      <c r="A168" s="116" t="s">
        <v>1206</v>
      </c>
      <c r="B168" s="116"/>
      <c r="C168" s="116"/>
    </row>
    <row r="169" spans="1:3" ht="15" customHeight="1" x14ac:dyDescent="0.25">
      <c r="A169" s="116" t="s">
        <v>1207</v>
      </c>
      <c r="B169" s="116"/>
      <c r="C169" s="116"/>
    </row>
    <row r="170" spans="1:3" ht="32.25" customHeight="1" x14ac:dyDescent="0.25">
      <c r="A170" s="116" t="s">
        <v>1208</v>
      </c>
      <c r="B170" s="116"/>
      <c r="C170" s="116"/>
    </row>
    <row r="171" spans="1:3" ht="15" customHeight="1" x14ac:dyDescent="0.25">
      <c r="A171" s="22"/>
    </row>
    <row r="172" spans="1:3" ht="17.25" x14ac:dyDescent="0.25">
      <c r="A172" s="118" t="s">
        <v>1209</v>
      </c>
      <c r="B172" s="118"/>
      <c r="C172" s="118"/>
    </row>
    <row r="173" spans="1:3" ht="55.5" customHeight="1" x14ac:dyDescent="0.25">
      <c r="A173" s="116" t="s">
        <v>1210</v>
      </c>
      <c r="B173" s="116"/>
      <c r="C173" s="116"/>
    </row>
    <row r="177" spans="1:1" ht="15.75" x14ac:dyDescent="0.25">
      <c r="A177" s="27"/>
    </row>
    <row r="181" spans="1:1" ht="15.75" x14ac:dyDescent="0.25">
      <c r="A181" s="27"/>
    </row>
    <row r="187" spans="1:1" ht="15.75" x14ac:dyDescent="0.25">
      <c r="A187" s="27"/>
    </row>
    <row r="191" spans="1:1" x14ac:dyDescent="0.2">
      <c r="A191" s="28"/>
    </row>
    <row r="193" spans="1:1" x14ac:dyDescent="0.2">
      <c r="A193" s="28"/>
    </row>
    <row r="197" spans="1:1" ht="17.25" x14ac:dyDescent="0.25">
      <c r="A197" s="29"/>
    </row>
    <row r="201" spans="1:1" ht="17.25" x14ac:dyDescent="0.25">
      <c r="A201" s="29"/>
    </row>
    <row r="212" spans="1:1" ht="17.25" x14ac:dyDescent="0.25">
      <c r="A212" s="29"/>
    </row>
    <row r="214" spans="1:1" ht="15.75" x14ac:dyDescent="0.25">
      <c r="A214" s="27"/>
    </row>
    <row r="220" spans="1:1" ht="15.75" x14ac:dyDescent="0.25">
      <c r="A220" s="27"/>
    </row>
    <row r="230" spans="1:1" ht="17.25" x14ac:dyDescent="0.25">
      <c r="A230" s="29"/>
    </row>
    <row r="232" spans="1:1" x14ac:dyDescent="0.2">
      <c r="A232" s="28"/>
    </row>
    <row r="234" spans="1:1" x14ac:dyDescent="0.2">
      <c r="A234" s="30"/>
    </row>
    <row r="236" spans="1:1" ht="17.25" x14ac:dyDescent="0.25">
      <c r="A236" s="29"/>
    </row>
    <row r="264" spans="1:1" ht="17.25" x14ac:dyDescent="0.25">
      <c r="A264" s="29"/>
    </row>
  </sheetData>
  <mergeCells count="134">
    <mergeCell ref="A166:C166"/>
    <mergeCell ref="A167:C167"/>
    <mergeCell ref="A168:C168"/>
    <mergeCell ref="A169:C169"/>
    <mergeCell ref="A170:C170"/>
    <mergeCell ref="A172:C172"/>
    <mergeCell ref="A173:C173"/>
    <mergeCell ref="A155:C155"/>
    <mergeCell ref="A156:C156"/>
    <mergeCell ref="A157:C157"/>
    <mergeCell ref="A159:C159"/>
    <mergeCell ref="A160:C160"/>
    <mergeCell ref="A161:C161"/>
    <mergeCell ref="A162:C162"/>
    <mergeCell ref="A163:C163"/>
    <mergeCell ref="A165:C165"/>
    <mergeCell ref="A144:C144"/>
    <mergeCell ref="A145:C145"/>
    <mergeCell ref="A146:C146"/>
    <mergeCell ref="A147:C147"/>
    <mergeCell ref="A149:C149"/>
    <mergeCell ref="A150:C150"/>
    <mergeCell ref="A151:C151"/>
    <mergeCell ref="A153:C153"/>
    <mergeCell ref="A154:C154"/>
    <mergeCell ref="A134:C134"/>
    <mergeCell ref="A135:C135"/>
    <mergeCell ref="A136:C136"/>
    <mergeCell ref="A137:C137"/>
    <mergeCell ref="A139:C139"/>
    <mergeCell ref="A140:C140"/>
    <mergeCell ref="A141:C141"/>
    <mergeCell ref="A142:C142"/>
    <mergeCell ref="A143:C143"/>
    <mergeCell ref="A123:C123"/>
    <mergeCell ref="A124:C124"/>
    <mergeCell ref="A125:C125"/>
    <mergeCell ref="A126:C126"/>
    <mergeCell ref="A127:C127"/>
    <mergeCell ref="A129:C129"/>
    <mergeCell ref="A130:C130"/>
    <mergeCell ref="A132:C132"/>
    <mergeCell ref="A133:C133"/>
    <mergeCell ref="A110:C110"/>
    <mergeCell ref="A112:C112"/>
    <mergeCell ref="A113:C113"/>
    <mergeCell ref="A114:C114"/>
    <mergeCell ref="A116:C116"/>
    <mergeCell ref="A117:C117"/>
    <mergeCell ref="A119:C119"/>
    <mergeCell ref="A120:C120"/>
    <mergeCell ref="A121:C121"/>
    <mergeCell ref="A99:C99"/>
    <mergeCell ref="A100:C100"/>
    <mergeCell ref="A101:C101"/>
    <mergeCell ref="A102:C102"/>
    <mergeCell ref="A104:C104"/>
    <mergeCell ref="A105:C105"/>
    <mergeCell ref="A106:C106"/>
    <mergeCell ref="A107:C107"/>
    <mergeCell ref="A109:C109"/>
    <mergeCell ref="A87:C87"/>
    <mergeCell ref="A88:C88"/>
    <mergeCell ref="A89:C89"/>
    <mergeCell ref="A91:C91"/>
    <mergeCell ref="A92:C92"/>
    <mergeCell ref="A94:C94"/>
    <mergeCell ref="A95:C95"/>
    <mergeCell ref="A96:C96"/>
    <mergeCell ref="A98:C98"/>
    <mergeCell ref="A76:C76"/>
    <mergeCell ref="A78:C78"/>
    <mergeCell ref="A77:C77"/>
    <mergeCell ref="A79:C79"/>
    <mergeCell ref="A81:C81"/>
    <mergeCell ref="A82:C82"/>
    <mergeCell ref="A84:C84"/>
    <mergeCell ref="A85:C85"/>
    <mergeCell ref="A86:C86"/>
    <mergeCell ref="A66:C66"/>
    <mergeCell ref="A67:C67"/>
    <mergeCell ref="A69:C69"/>
    <mergeCell ref="A70:C70"/>
    <mergeCell ref="A71:C71"/>
    <mergeCell ref="A72:C72"/>
    <mergeCell ref="A73:C73"/>
    <mergeCell ref="A74:C74"/>
    <mergeCell ref="A75:C75"/>
    <mergeCell ref="A56:C56"/>
    <mergeCell ref="A55:C55"/>
    <mergeCell ref="A58:C58"/>
    <mergeCell ref="A59:C59"/>
    <mergeCell ref="A61:C61"/>
    <mergeCell ref="A63:C63"/>
    <mergeCell ref="A62:C62"/>
    <mergeCell ref="A64:C64"/>
    <mergeCell ref="A65:C65"/>
    <mergeCell ref="A4:C4"/>
    <mergeCell ref="A2:C2"/>
    <mergeCell ref="A1:C1"/>
    <mergeCell ref="A50:C50"/>
    <mergeCell ref="A51:C51"/>
    <mergeCell ref="A52:C52"/>
    <mergeCell ref="A12:C12"/>
    <mergeCell ref="A10:C10"/>
    <mergeCell ref="A8:C8"/>
    <mergeCell ref="A7:C7"/>
    <mergeCell ref="A21:C21"/>
    <mergeCell ref="A6:C6"/>
    <mergeCell ref="A5:C5"/>
    <mergeCell ref="A19:C19"/>
    <mergeCell ref="A18:C18"/>
    <mergeCell ref="A17:C17"/>
    <mergeCell ref="A15:C15"/>
    <mergeCell ref="A14:C14"/>
    <mergeCell ref="A13:C13"/>
    <mergeCell ref="A32:C32"/>
    <mergeCell ref="A31:C31"/>
    <mergeCell ref="A30:C30"/>
    <mergeCell ref="A29:C29"/>
    <mergeCell ref="A28:C28"/>
    <mergeCell ref="A26:C26"/>
    <mergeCell ref="A25:C25"/>
    <mergeCell ref="A24:C24"/>
    <mergeCell ref="A22:C22"/>
    <mergeCell ref="A53:C53"/>
    <mergeCell ref="A44:A45"/>
    <mergeCell ref="A46:A47"/>
    <mergeCell ref="A48:A49"/>
    <mergeCell ref="A42:C42"/>
    <mergeCell ref="A39:C39"/>
    <mergeCell ref="A38:C38"/>
    <mergeCell ref="A35:C35"/>
    <mergeCell ref="A34:C34"/>
  </mergeCells>
  <phoneticPr fontId="7" type="noConversion"/>
  <pageMargins left="0.56999999999999995" right="0.4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19"/>
  <sheetViews>
    <sheetView showGridLines="0" tabSelected="1" zoomScaleNormal="100" zoomScaleSheetLayoutView="100" workbookViewId="0">
      <selection activeCell="A39" sqref="A39"/>
    </sheetView>
  </sheetViews>
  <sheetFormatPr defaultRowHeight="12.75" x14ac:dyDescent="0.2"/>
  <cols>
    <col min="1" max="1" width="2.28515625" style="35" customWidth="1"/>
    <col min="2" max="2" width="7.7109375" style="35" customWidth="1"/>
    <col min="3" max="3" width="2.5703125" style="35" customWidth="1"/>
    <col min="4" max="4" width="3.28515625" style="35" customWidth="1"/>
    <col min="5" max="5" width="1.7109375" style="35" customWidth="1"/>
    <col min="6" max="6" width="5.7109375" style="35" customWidth="1"/>
    <col min="7" max="9" width="2.7109375" style="35" customWidth="1"/>
    <col min="10" max="10" width="2.42578125" style="35" customWidth="1"/>
    <col min="11" max="11" width="1.28515625" style="35" customWidth="1"/>
    <col min="12" max="14" width="2.7109375" style="35" customWidth="1"/>
    <col min="15" max="15" width="3" style="35" customWidth="1"/>
    <col min="16" max="16" width="2.7109375" style="35" customWidth="1"/>
    <col min="17" max="17" width="2" style="35" customWidth="1"/>
    <col min="18" max="18" width="1.28515625" style="35" customWidth="1"/>
    <col min="19" max="19" width="1" style="35" customWidth="1"/>
    <col min="20" max="27" width="2.7109375" style="35" customWidth="1"/>
    <col min="28" max="28" width="3.28515625" style="35" customWidth="1"/>
    <col min="29" max="31" width="2.7109375" style="35" customWidth="1"/>
    <col min="32" max="32" width="10.85546875" style="35" customWidth="1"/>
    <col min="33" max="44" width="2.7109375" customWidth="1"/>
    <col min="45" max="45" width="4" customWidth="1"/>
    <col min="46" max="47" width="3.7109375" customWidth="1"/>
  </cols>
  <sheetData>
    <row r="1" spans="1:61" ht="9.75" customHeight="1" x14ac:dyDescent="0.2">
      <c r="A1" s="64"/>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row>
    <row r="2" spans="1:61" ht="26.25" customHeight="1" x14ac:dyDescent="0.2">
      <c r="A2" s="64"/>
      <c r="B2" s="245" t="s">
        <v>1105</v>
      </c>
      <c r="C2" s="245"/>
      <c r="D2" s="245"/>
      <c r="E2" s="245"/>
      <c r="F2" s="245"/>
      <c r="G2" s="245"/>
      <c r="H2" s="245"/>
      <c r="I2" s="245"/>
      <c r="J2" s="245"/>
      <c r="K2" s="245"/>
      <c r="L2" s="245"/>
      <c r="M2" s="245"/>
      <c r="N2" s="245"/>
      <c r="O2" s="245"/>
      <c r="P2" s="246" t="s">
        <v>1244</v>
      </c>
      <c r="Q2" s="246"/>
      <c r="R2" s="246"/>
      <c r="S2" s="246"/>
      <c r="T2" s="246"/>
      <c r="U2" s="246"/>
      <c r="V2" s="246"/>
      <c r="W2" s="246"/>
      <c r="X2" s="246"/>
      <c r="Y2" s="246"/>
      <c r="Z2" s="246"/>
      <c r="AA2" s="246"/>
      <c r="AB2" s="246"/>
      <c r="AC2" s="246"/>
      <c r="AD2" s="246"/>
      <c r="AE2" s="246"/>
      <c r="AF2" s="246"/>
      <c r="AG2" s="15"/>
      <c r="AH2" s="15"/>
      <c r="AI2" s="15"/>
      <c r="AJ2" s="15"/>
      <c r="AK2" s="15"/>
      <c r="AL2" s="15"/>
      <c r="AM2" s="15"/>
      <c r="AN2" s="15"/>
      <c r="AO2" s="15"/>
    </row>
    <row r="3" spans="1:61" ht="10.5" customHeight="1" x14ac:dyDescent="0.2">
      <c r="A3" s="64"/>
      <c r="B3" s="245"/>
      <c r="C3" s="245"/>
      <c r="D3" s="245"/>
      <c r="E3" s="245"/>
      <c r="F3" s="245"/>
      <c r="G3" s="245"/>
      <c r="H3" s="245"/>
      <c r="I3" s="245"/>
      <c r="J3" s="245"/>
      <c r="K3" s="245"/>
      <c r="L3" s="245"/>
      <c r="M3" s="245"/>
      <c r="N3" s="245"/>
      <c r="O3" s="245"/>
      <c r="P3" s="246"/>
      <c r="Q3" s="246"/>
      <c r="R3" s="246"/>
      <c r="S3" s="246"/>
      <c r="T3" s="246"/>
      <c r="U3" s="246"/>
      <c r="V3" s="246"/>
      <c r="W3" s="246"/>
      <c r="X3" s="246"/>
      <c r="Y3" s="246"/>
      <c r="Z3" s="246"/>
      <c r="AA3" s="246"/>
      <c r="AB3" s="246"/>
      <c r="AC3" s="246"/>
      <c r="AD3" s="246"/>
      <c r="AE3" s="246"/>
      <c r="AF3" s="246"/>
      <c r="AG3" s="9"/>
      <c r="AH3" s="9"/>
      <c r="AI3" s="9"/>
      <c r="AJ3" s="9"/>
      <c r="AK3" s="9"/>
    </row>
    <row r="4" spans="1:61" ht="5.25" customHeight="1" thickBot="1" x14ac:dyDescent="0.25">
      <c r="A4" s="64"/>
      <c r="B4" s="247"/>
      <c r="C4" s="248"/>
      <c r="D4" s="247"/>
      <c r="E4" s="249"/>
      <c r="F4" s="249"/>
      <c r="G4" s="249"/>
      <c r="H4" s="249"/>
      <c r="I4" s="249"/>
      <c r="J4" s="250"/>
      <c r="K4" s="251"/>
      <c r="L4" s="251"/>
      <c r="M4" s="251"/>
      <c r="N4" s="251"/>
      <c r="O4" s="252"/>
      <c r="P4" s="251"/>
      <c r="Q4" s="64"/>
      <c r="R4" s="64"/>
      <c r="S4" s="64"/>
      <c r="T4" s="64"/>
      <c r="U4" s="64"/>
      <c r="V4" s="64"/>
      <c r="W4" s="64"/>
      <c r="X4" s="64"/>
      <c r="Y4" s="64"/>
      <c r="Z4" s="64"/>
      <c r="AA4" s="64"/>
      <c r="AB4" s="64"/>
      <c r="AC4" s="247"/>
      <c r="AD4" s="247"/>
      <c r="AE4" s="247"/>
      <c r="AF4" s="247"/>
      <c r="AG4" s="1"/>
      <c r="AH4" s="1"/>
    </row>
    <row r="5" spans="1:61" ht="13.5" customHeight="1" x14ac:dyDescent="0.2">
      <c r="A5" s="253"/>
      <c r="B5" s="141" t="s">
        <v>1015</v>
      </c>
      <c r="C5" s="142"/>
      <c r="D5" s="142"/>
      <c r="E5" s="59"/>
      <c r="F5" s="94" t="s">
        <v>9</v>
      </c>
      <c r="G5" s="47"/>
      <c r="H5" s="60"/>
      <c r="I5" s="145" t="s">
        <v>961</v>
      </c>
      <c r="J5" s="145"/>
      <c r="K5" s="145"/>
      <c r="L5" s="145"/>
      <c r="M5" s="145"/>
      <c r="N5" s="146"/>
      <c r="O5" s="254"/>
      <c r="P5" s="61" t="s">
        <v>1024</v>
      </c>
      <c r="Q5" s="62"/>
      <c r="R5" s="62"/>
      <c r="S5" s="62"/>
      <c r="T5" s="62"/>
      <c r="U5" s="62"/>
      <c r="V5" s="62"/>
      <c r="W5" s="62"/>
      <c r="X5" s="62"/>
      <c r="Y5" s="62"/>
      <c r="Z5" s="62"/>
      <c r="AA5" s="102" t="s">
        <v>11</v>
      </c>
      <c r="AB5" s="102"/>
      <c r="AC5" s="102"/>
      <c r="AD5" s="102"/>
      <c r="AE5" s="102"/>
      <c r="AF5" s="63"/>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row>
    <row r="6" spans="1:61" ht="15.75" customHeight="1" x14ac:dyDescent="0.2">
      <c r="A6" s="253"/>
      <c r="B6" s="235"/>
      <c r="C6" s="182"/>
      <c r="D6" s="96"/>
      <c r="E6" s="47"/>
      <c r="F6" s="143"/>
      <c r="G6" s="144"/>
      <c r="H6" s="47"/>
      <c r="I6" s="143"/>
      <c r="J6" s="144"/>
      <c r="K6" s="47"/>
      <c r="L6" s="48"/>
      <c r="M6" s="48"/>
      <c r="N6" s="49"/>
      <c r="O6" s="64"/>
      <c r="P6" s="53" t="s">
        <v>484</v>
      </c>
      <c r="Q6" s="51"/>
      <c r="R6" s="51"/>
      <c r="S6" s="51"/>
      <c r="T6" s="51"/>
      <c r="U6" s="51"/>
      <c r="V6" s="51"/>
      <c r="W6" s="47"/>
      <c r="X6" s="143"/>
      <c r="Y6" s="231"/>
      <c r="Z6" s="144"/>
      <c r="AA6" s="47"/>
      <c r="AB6" s="37"/>
      <c r="AC6" s="65" t="s">
        <v>14</v>
      </c>
      <c r="AD6" s="47"/>
      <c r="AE6" s="51"/>
      <c r="AF6" s="52"/>
    </row>
    <row r="7" spans="1:61" ht="13.5" customHeight="1" x14ac:dyDescent="0.2">
      <c r="A7" s="253"/>
      <c r="B7" s="47"/>
      <c r="C7" s="50"/>
      <c r="D7" s="51"/>
      <c r="E7" s="51"/>
      <c r="F7" s="47"/>
      <c r="G7" s="47"/>
      <c r="H7" s="47"/>
      <c r="I7" s="51"/>
      <c r="J7" s="47"/>
      <c r="K7" s="47"/>
      <c r="L7" s="96"/>
      <c r="M7" s="47"/>
      <c r="N7" s="52"/>
      <c r="O7" s="64"/>
      <c r="P7" s="99" t="s">
        <v>19</v>
      </c>
      <c r="Q7" s="98"/>
      <c r="R7" s="98"/>
      <c r="S7" s="98"/>
      <c r="T7" s="185"/>
      <c r="U7" s="186"/>
      <c r="V7" s="186"/>
      <c r="W7" s="186"/>
      <c r="X7" s="186"/>
      <c r="Y7" s="186"/>
      <c r="Z7" s="186"/>
      <c r="AA7" s="186"/>
      <c r="AB7" s="186"/>
      <c r="AC7" s="186"/>
      <c r="AD7" s="186"/>
      <c r="AE7" s="186"/>
      <c r="AF7" s="187"/>
    </row>
    <row r="8" spans="1:61" ht="13.5" customHeight="1" x14ac:dyDescent="0.2">
      <c r="A8" s="253"/>
      <c r="B8" s="147" t="s">
        <v>10</v>
      </c>
      <c r="C8" s="148"/>
      <c r="D8" s="148"/>
      <c r="E8" s="47"/>
      <c r="F8" s="47"/>
      <c r="G8" s="105"/>
      <c r="H8" s="94" t="s">
        <v>14</v>
      </c>
      <c r="I8" s="47"/>
      <c r="J8" s="47"/>
      <c r="K8" s="47"/>
      <c r="L8" s="54"/>
      <c r="M8" s="54"/>
      <c r="N8" s="52"/>
      <c r="O8" s="64"/>
      <c r="P8" s="147" t="s">
        <v>485</v>
      </c>
      <c r="Q8" s="148"/>
      <c r="R8" s="148"/>
      <c r="S8" s="94"/>
      <c r="T8" s="232"/>
      <c r="U8" s="233"/>
      <c r="V8" s="233"/>
      <c r="W8" s="233"/>
      <c r="X8" s="233"/>
      <c r="Y8" s="233"/>
      <c r="Z8" s="233"/>
      <c r="AA8" s="233"/>
      <c r="AB8" s="233"/>
      <c r="AC8" s="233"/>
      <c r="AD8" s="233"/>
      <c r="AE8" s="233"/>
      <c r="AF8" s="234"/>
    </row>
    <row r="9" spans="1:61" ht="13.5" customHeight="1" x14ac:dyDescent="0.2">
      <c r="A9" s="253"/>
      <c r="B9" s="93" t="s">
        <v>15</v>
      </c>
      <c r="C9" s="66"/>
      <c r="D9" s="54"/>
      <c r="E9" s="96"/>
      <c r="F9" s="54"/>
      <c r="G9" s="106"/>
      <c r="H9" s="94" t="s">
        <v>14</v>
      </c>
      <c r="I9" s="47"/>
      <c r="J9" s="47"/>
      <c r="K9" s="47"/>
      <c r="L9" s="54"/>
      <c r="M9" s="54"/>
      <c r="N9" s="52"/>
      <c r="O9" s="64"/>
      <c r="P9" s="67"/>
      <c r="Q9" s="51"/>
      <c r="R9" s="51"/>
      <c r="S9" s="51"/>
      <c r="T9" s="232"/>
      <c r="U9" s="233"/>
      <c r="V9" s="233"/>
      <c r="W9" s="233"/>
      <c r="X9" s="233"/>
      <c r="Y9" s="233"/>
      <c r="Z9" s="233"/>
      <c r="AA9" s="233"/>
      <c r="AB9" s="233"/>
      <c r="AC9" s="233"/>
      <c r="AD9" s="233"/>
      <c r="AE9" s="233"/>
      <c r="AF9" s="234"/>
    </row>
    <row r="10" spans="1:61" ht="13.5" customHeight="1" x14ac:dyDescent="0.2">
      <c r="A10" s="253"/>
      <c r="B10" s="93" t="s">
        <v>16</v>
      </c>
      <c r="C10" s="66"/>
      <c r="D10" s="54"/>
      <c r="E10" s="96"/>
      <c r="F10" s="54"/>
      <c r="G10" s="105"/>
      <c r="H10" s="94" t="s">
        <v>14</v>
      </c>
      <c r="I10" s="47"/>
      <c r="J10" s="47"/>
      <c r="K10" s="47"/>
      <c r="L10" s="68"/>
      <c r="M10" s="68"/>
      <c r="N10" s="69"/>
      <c r="O10" s="255"/>
      <c r="P10" s="99" t="s">
        <v>486</v>
      </c>
      <c r="Q10" s="98"/>
      <c r="R10" s="98"/>
      <c r="S10" s="98"/>
      <c r="T10" s="232"/>
      <c r="U10" s="233"/>
      <c r="V10" s="233"/>
      <c r="W10" s="233"/>
      <c r="X10" s="233"/>
      <c r="Y10" s="233"/>
      <c r="Z10" s="233"/>
      <c r="AA10" s="233"/>
      <c r="AB10" s="233"/>
      <c r="AC10" s="233"/>
      <c r="AD10" s="233"/>
      <c r="AE10" s="233"/>
      <c r="AF10" s="234"/>
      <c r="AK10" s="7"/>
      <c r="AL10" s="7"/>
      <c r="AM10" s="7"/>
      <c r="AN10" s="7"/>
      <c r="AO10" s="7"/>
      <c r="AP10" s="7"/>
      <c r="AQ10" s="7"/>
      <c r="AR10" s="7"/>
      <c r="AS10" s="9"/>
    </row>
    <row r="11" spans="1:61" ht="13.5" customHeight="1" thickBot="1" x14ac:dyDescent="0.25">
      <c r="A11" s="253"/>
      <c r="B11" s="194" t="s">
        <v>17</v>
      </c>
      <c r="C11" s="195"/>
      <c r="D11" s="195"/>
      <c r="E11" s="195"/>
      <c r="F11" s="195"/>
      <c r="G11" s="196"/>
      <c r="H11" s="167"/>
      <c r="I11" s="168"/>
      <c r="J11" s="168"/>
      <c r="K11" s="168"/>
      <c r="L11" s="168"/>
      <c r="M11" s="168"/>
      <c r="N11" s="169"/>
      <c r="O11" s="253"/>
      <c r="P11" s="101" t="s">
        <v>487</v>
      </c>
      <c r="Q11" s="70"/>
      <c r="R11" s="70"/>
      <c r="S11" s="70"/>
      <c r="T11" s="236"/>
      <c r="U11" s="237"/>
      <c r="V11" s="237"/>
      <c r="W11" s="237"/>
      <c r="X11" s="237"/>
      <c r="Y11" s="237"/>
      <c r="Z11" s="237"/>
      <c r="AA11" s="237"/>
      <c r="AB11" s="237"/>
      <c r="AC11" s="237"/>
      <c r="AD11" s="237"/>
      <c r="AE11" s="237"/>
      <c r="AF11" s="238"/>
      <c r="AI11" s="4"/>
      <c r="AK11" s="7"/>
      <c r="AL11" s="7"/>
      <c r="AM11" s="7"/>
      <c r="AN11" s="7"/>
      <c r="AO11" s="7"/>
      <c r="AP11" s="7"/>
      <c r="AQ11" s="7"/>
      <c r="AR11" s="7"/>
      <c r="AS11" s="9"/>
    </row>
    <row r="12" spans="1:61" ht="6" customHeight="1" thickBot="1" x14ac:dyDescent="0.25">
      <c r="A12" s="64"/>
      <c r="B12" s="71"/>
      <c r="C12" s="256"/>
      <c r="D12" s="257"/>
      <c r="E12" s="258"/>
      <c r="F12" s="258"/>
      <c r="G12" s="258"/>
      <c r="H12" s="258"/>
      <c r="I12" s="258"/>
      <c r="J12" s="258"/>
      <c r="K12" s="259"/>
      <c r="L12" s="259"/>
      <c r="M12" s="259"/>
      <c r="N12" s="252"/>
      <c r="O12" s="251"/>
      <c r="P12" s="259"/>
      <c r="Q12" s="259"/>
      <c r="R12" s="259"/>
      <c r="S12" s="259"/>
      <c r="T12" s="259"/>
      <c r="U12" s="259"/>
      <c r="V12" s="260"/>
      <c r="W12" s="259"/>
      <c r="X12" s="259"/>
      <c r="Y12" s="259"/>
      <c r="Z12" s="259"/>
      <c r="AA12" s="259"/>
      <c r="AB12" s="259"/>
      <c r="AC12" s="259"/>
      <c r="AD12" s="261"/>
      <c r="AE12" s="261"/>
      <c r="AF12" s="261"/>
      <c r="AG12" s="7"/>
      <c r="AH12" s="7"/>
      <c r="AI12" s="7"/>
      <c r="AK12" s="7"/>
      <c r="AL12" s="7"/>
      <c r="AM12" s="7"/>
      <c r="AN12" s="7"/>
      <c r="AO12" s="7"/>
      <c r="AP12" s="7"/>
      <c r="AQ12" s="7"/>
      <c r="AR12" s="7"/>
      <c r="AS12" s="9"/>
      <c r="AV12" s="64"/>
    </row>
    <row r="13" spans="1:61" ht="13.5" customHeight="1" x14ac:dyDescent="0.2">
      <c r="A13" s="253"/>
      <c r="B13" s="95" t="s">
        <v>1025</v>
      </c>
      <c r="C13" s="59"/>
      <c r="D13" s="62"/>
      <c r="E13" s="102" t="s">
        <v>1026</v>
      </c>
      <c r="F13" s="62"/>
      <c r="G13" s="62"/>
      <c r="H13" s="62"/>
      <c r="I13" s="62"/>
      <c r="J13" s="72"/>
      <c r="K13" s="262"/>
      <c r="L13" s="141" t="s">
        <v>958</v>
      </c>
      <c r="M13" s="142"/>
      <c r="N13" s="142"/>
      <c r="O13" s="142"/>
      <c r="P13" s="142"/>
      <c r="Q13" s="142"/>
      <c r="R13" s="142"/>
      <c r="S13" s="142"/>
      <c r="T13" s="142"/>
      <c r="U13" s="59"/>
      <c r="V13" s="47"/>
      <c r="W13" s="62"/>
      <c r="X13" s="62"/>
      <c r="Y13" s="62"/>
      <c r="Z13" s="175"/>
      <c r="AA13" s="175"/>
      <c r="AB13" s="175"/>
      <c r="AC13" s="239"/>
      <c r="AD13" s="239"/>
      <c r="AE13" s="239"/>
      <c r="AF13" s="72"/>
      <c r="AI13" s="7"/>
      <c r="AJ13" s="14"/>
      <c r="AK13" s="14"/>
      <c r="AL13" s="14"/>
      <c r="AM13" s="14"/>
      <c r="AN13" s="14"/>
      <c r="AO13" s="14"/>
      <c r="AP13" s="14"/>
      <c r="AQ13" s="14"/>
      <c r="AR13" s="14"/>
      <c r="AS13" s="11"/>
    </row>
    <row r="14" spans="1:61" ht="13.5" customHeight="1" x14ac:dyDescent="0.2">
      <c r="A14" s="253"/>
      <c r="B14" s="147" t="s">
        <v>949</v>
      </c>
      <c r="C14" s="148"/>
      <c r="D14" s="197"/>
      <c r="E14" s="228"/>
      <c r="F14" s="229"/>
      <c r="G14" s="230"/>
      <c r="H14" s="51"/>
      <c r="I14" s="51"/>
      <c r="J14" s="52"/>
      <c r="K14" s="253"/>
      <c r="L14" s="54"/>
      <c r="M14" s="47"/>
      <c r="N14" s="47"/>
      <c r="O14" s="47"/>
      <c r="P14" s="176" t="s">
        <v>7</v>
      </c>
      <c r="Q14" s="176"/>
      <c r="R14" s="47"/>
      <c r="S14" s="47"/>
      <c r="T14" s="174" t="s">
        <v>8</v>
      </c>
      <c r="U14" s="174"/>
      <c r="V14" s="54"/>
      <c r="W14" s="47"/>
      <c r="X14" s="68" t="s">
        <v>976</v>
      </c>
      <c r="Y14" s="68"/>
      <c r="Z14" s="73"/>
      <c r="AA14" s="47"/>
      <c r="AB14" s="47"/>
      <c r="AC14" s="148" t="s">
        <v>1017</v>
      </c>
      <c r="AD14" s="148"/>
      <c r="AE14" s="148"/>
      <c r="AF14" s="173"/>
      <c r="AI14" s="7"/>
      <c r="AJ14" s="5"/>
      <c r="AK14" s="13"/>
      <c r="AL14" s="13"/>
      <c r="AM14" s="13"/>
      <c r="AO14" s="5"/>
      <c r="AP14" s="5"/>
      <c r="AQ14" s="5"/>
      <c r="AR14" s="5"/>
      <c r="AS14" s="5"/>
    </row>
    <row r="15" spans="1:61" ht="13.5" customHeight="1" x14ac:dyDescent="0.2">
      <c r="A15" s="253"/>
      <c r="B15" s="147" t="s">
        <v>12</v>
      </c>
      <c r="C15" s="148"/>
      <c r="D15" s="197"/>
      <c r="E15" s="228"/>
      <c r="F15" s="229"/>
      <c r="G15" s="230"/>
      <c r="H15" s="98"/>
      <c r="I15" s="96"/>
      <c r="J15" s="97"/>
      <c r="K15" s="253"/>
      <c r="L15" s="170" t="s">
        <v>956</v>
      </c>
      <c r="M15" s="171"/>
      <c r="N15" s="171"/>
      <c r="O15" s="172"/>
      <c r="P15" s="165"/>
      <c r="Q15" s="166"/>
      <c r="R15" s="54"/>
      <c r="S15" s="54"/>
      <c r="T15" s="165"/>
      <c r="U15" s="166"/>
      <c r="V15" s="47"/>
      <c r="W15" s="47"/>
      <c r="X15" s="165"/>
      <c r="Y15" s="193"/>
      <c r="Z15" s="166"/>
      <c r="AA15" s="47"/>
      <c r="AB15" s="47"/>
      <c r="AC15" s="163"/>
      <c r="AD15" s="164"/>
      <c r="AE15" s="56" t="s">
        <v>1016</v>
      </c>
      <c r="AF15" s="97"/>
      <c r="AN15" s="5"/>
      <c r="AO15" s="5"/>
      <c r="AP15" s="5"/>
      <c r="AQ15" s="5"/>
      <c r="AR15" s="5"/>
      <c r="AS15" s="5"/>
      <c r="AT15" s="1"/>
    </row>
    <row r="16" spans="1:61" ht="13.5" customHeight="1" x14ac:dyDescent="0.2">
      <c r="A16" s="253"/>
      <c r="B16" s="147" t="s">
        <v>18</v>
      </c>
      <c r="C16" s="148"/>
      <c r="D16" s="197"/>
      <c r="E16" s="225"/>
      <c r="F16" s="226"/>
      <c r="G16" s="226"/>
      <c r="H16" s="226"/>
      <c r="I16" s="226"/>
      <c r="J16" s="227"/>
      <c r="K16" s="253"/>
      <c r="L16" s="170" t="s">
        <v>957</v>
      </c>
      <c r="M16" s="171"/>
      <c r="N16" s="171"/>
      <c r="O16" s="172"/>
      <c r="P16" s="165"/>
      <c r="Q16" s="166"/>
      <c r="R16" s="96"/>
      <c r="S16" s="96"/>
      <c r="T16" s="165"/>
      <c r="U16" s="166"/>
      <c r="V16" s="51"/>
      <c r="W16" s="51"/>
      <c r="X16" s="165"/>
      <c r="Y16" s="193"/>
      <c r="Z16" s="166"/>
      <c r="AA16" s="51"/>
      <c r="AB16" s="55"/>
      <c r="AC16" s="163"/>
      <c r="AD16" s="164"/>
      <c r="AE16" s="56" t="s">
        <v>1016</v>
      </c>
      <c r="AF16" s="97"/>
      <c r="AG16" s="1"/>
      <c r="AK16" s="7"/>
      <c r="AL16" s="7"/>
      <c r="AM16" s="7"/>
      <c r="AN16" s="7"/>
      <c r="AO16" s="7"/>
      <c r="AP16" s="7"/>
      <c r="AQ16" s="7"/>
      <c r="AR16" s="7"/>
      <c r="AS16" s="9"/>
    </row>
    <row r="17" spans="1:47" ht="13.5" customHeight="1" x14ac:dyDescent="0.2">
      <c r="A17" s="253"/>
      <c r="B17" s="170" t="s">
        <v>13</v>
      </c>
      <c r="C17" s="171"/>
      <c r="D17" s="172"/>
      <c r="E17" s="185"/>
      <c r="F17" s="186"/>
      <c r="G17" s="186"/>
      <c r="H17" s="186"/>
      <c r="I17" s="186"/>
      <c r="J17" s="187"/>
      <c r="K17" s="253"/>
      <c r="L17" s="57"/>
      <c r="M17" s="96"/>
      <c r="N17" s="51"/>
      <c r="O17" s="51"/>
      <c r="P17" s="51"/>
      <c r="Q17" s="51"/>
      <c r="R17" s="51"/>
      <c r="S17" s="51"/>
      <c r="T17" s="58"/>
      <c r="U17" s="58"/>
      <c r="V17" s="51"/>
      <c r="W17" s="51"/>
      <c r="X17" s="51"/>
      <c r="Y17" s="51"/>
      <c r="Z17" s="51"/>
      <c r="AA17" s="51"/>
      <c r="AB17" s="51"/>
      <c r="AC17" s="51"/>
      <c r="AD17" s="51"/>
      <c r="AE17" s="51"/>
      <c r="AF17" s="52"/>
      <c r="AK17" s="7"/>
      <c r="AL17" s="7"/>
      <c r="AM17" s="7"/>
      <c r="AN17" s="7"/>
      <c r="AO17" s="7"/>
      <c r="AP17" s="7"/>
      <c r="AQ17" s="7"/>
      <c r="AR17" s="7"/>
      <c r="AS17" s="9"/>
    </row>
    <row r="18" spans="1:47" ht="3" customHeight="1" x14ac:dyDescent="0.2">
      <c r="A18" s="253"/>
      <c r="B18" s="99"/>
      <c r="C18" s="96"/>
      <c r="D18" s="96"/>
      <c r="E18" s="96"/>
      <c r="F18" s="96"/>
      <c r="G18" s="96"/>
      <c r="H18" s="96"/>
      <c r="I18" s="96"/>
      <c r="J18" s="97"/>
      <c r="K18" s="253"/>
      <c r="L18" s="96"/>
      <c r="M18" s="96"/>
      <c r="N18" s="51"/>
      <c r="O18" s="51"/>
      <c r="P18" s="51"/>
      <c r="Q18" s="51"/>
      <c r="R18" s="51"/>
      <c r="S18" s="51"/>
      <c r="T18" s="51"/>
      <c r="U18" s="51"/>
      <c r="V18" s="51"/>
      <c r="W18" s="51"/>
      <c r="X18" s="51"/>
      <c r="Y18" s="51"/>
      <c r="Z18" s="51"/>
      <c r="AA18" s="51"/>
      <c r="AB18" s="51"/>
      <c r="AC18" s="51"/>
      <c r="AD18" s="51"/>
      <c r="AE18" s="51"/>
      <c r="AF18" s="52"/>
      <c r="AK18" s="7"/>
      <c r="AL18" s="7"/>
      <c r="AM18" s="7"/>
      <c r="AN18" s="7"/>
      <c r="AO18" s="7"/>
      <c r="AP18" s="7"/>
      <c r="AQ18" s="7"/>
      <c r="AR18" s="7"/>
      <c r="AS18" s="9"/>
    </row>
    <row r="19" spans="1:47" ht="13.5" customHeight="1" x14ac:dyDescent="0.2">
      <c r="A19" s="253"/>
      <c r="B19" s="170" t="s">
        <v>22</v>
      </c>
      <c r="C19" s="171"/>
      <c r="D19" s="171"/>
      <c r="E19" s="171"/>
      <c r="F19" s="172"/>
      <c r="G19" s="110"/>
      <c r="H19" s="98" t="s">
        <v>14</v>
      </c>
      <c r="I19" s="51"/>
      <c r="J19" s="52"/>
      <c r="K19" s="262"/>
      <c r="L19" s="96"/>
      <c r="M19" s="54"/>
      <c r="N19" s="47"/>
      <c r="O19" s="47"/>
      <c r="P19" s="191" t="s">
        <v>1018</v>
      </c>
      <c r="Q19" s="191"/>
      <c r="R19" s="191"/>
      <c r="S19" s="191"/>
      <c r="T19" s="191"/>
      <c r="U19" s="191"/>
      <c r="V19" s="191"/>
      <c r="W19" s="192"/>
      <c r="X19" s="180"/>
      <c r="Y19" s="181"/>
      <c r="Z19" s="181"/>
      <c r="AA19" s="181"/>
      <c r="AB19" s="181"/>
      <c r="AC19" s="181"/>
      <c r="AD19" s="181"/>
      <c r="AE19" s="182"/>
      <c r="AF19" s="52"/>
      <c r="AK19" s="7"/>
      <c r="AQ19" s="7"/>
      <c r="AR19" s="7"/>
      <c r="AS19" s="9"/>
    </row>
    <row r="20" spans="1:47" ht="15" customHeight="1" thickBot="1" x14ac:dyDescent="0.25">
      <c r="A20" s="253"/>
      <c r="B20" s="74"/>
      <c r="C20" s="75"/>
      <c r="D20" s="75"/>
      <c r="E20" s="75"/>
      <c r="F20" s="75"/>
      <c r="G20" s="76"/>
      <c r="H20" s="75"/>
      <c r="I20" s="75"/>
      <c r="J20" s="77"/>
      <c r="K20" s="262"/>
      <c r="L20" s="96"/>
      <c r="M20" s="96"/>
      <c r="N20" s="47"/>
      <c r="O20" s="47"/>
      <c r="P20" s="78"/>
      <c r="Q20" s="78"/>
      <c r="R20" s="78"/>
      <c r="S20" s="78"/>
      <c r="T20" s="78"/>
      <c r="U20" s="78"/>
      <c r="V20" s="78"/>
      <c r="W20" s="183"/>
      <c r="X20" s="183"/>
      <c r="Y20" s="183"/>
      <c r="Z20" s="183"/>
      <c r="AA20" s="183"/>
      <c r="AB20" s="47"/>
      <c r="AC20" s="47"/>
      <c r="AD20" s="184"/>
      <c r="AE20" s="184"/>
      <c r="AF20" s="52"/>
      <c r="AQ20" s="7"/>
      <c r="AR20" s="7"/>
      <c r="AS20" s="9"/>
    </row>
    <row r="21" spans="1:47" ht="6.75" customHeight="1" thickBot="1" x14ac:dyDescent="0.25">
      <c r="A21" s="64"/>
      <c r="B21" s="64"/>
      <c r="C21" s="247"/>
      <c r="D21" s="247"/>
      <c r="E21" s="247"/>
      <c r="F21" s="247"/>
      <c r="G21" s="247"/>
      <c r="H21" s="247"/>
      <c r="I21" s="247"/>
      <c r="J21" s="247"/>
      <c r="K21" s="247"/>
      <c r="L21" s="71"/>
      <c r="M21" s="71"/>
      <c r="N21" s="71"/>
      <c r="O21" s="71"/>
      <c r="P21" s="71"/>
      <c r="Q21" s="71"/>
      <c r="R21" s="79"/>
      <c r="S21" s="67"/>
      <c r="T21" s="80"/>
      <c r="U21" s="47"/>
      <c r="V21" s="47"/>
      <c r="W21" s="47"/>
      <c r="X21" s="47"/>
      <c r="Y21" s="47"/>
      <c r="Z21" s="47"/>
      <c r="AA21" s="47"/>
      <c r="AB21" s="47"/>
      <c r="AC21" s="51"/>
      <c r="AD21" s="51"/>
      <c r="AE21" s="51"/>
      <c r="AF21" s="52"/>
    </row>
    <row r="22" spans="1:47" ht="16.5" customHeight="1" x14ac:dyDescent="0.2">
      <c r="A22" s="253"/>
      <c r="B22" s="81" t="s">
        <v>1023</v>
      </c>
      <c r="C22" s="59"/>
      <c r="D22" s="59"/>
      <c r="E22" s="59"/>
      <c r="F22" s="59"/>
      <c r="G22" s="59"/>
      <c r="H22" s="59"/>
      <c r="I22" s="47"/>
      <c r="J22" s="47"/>
      <c r="K22" s="47"/>
      <c r="L22" s="47"/>
      <c r="M22" s="47"/>
      <c r="N22" s="47"/>
      <c r="O22" s="47"/>
      <c r="P22" s="47"/>
      <c r="Q22" s="52"/>
      <c r="R22" s="253"/>
      <c r="S22" s="67"/>
      <c r="T22" s="136" t="s">
        <v>1106</v>
      </c>
      <c r="U22" s="136"/>
      <c r="V22" s="136"/>
      <c r="W22" s="136"/>
      <c r="X22" s="136"/>
      <c r="Y22" s="136"/>
      <c r="Z22" s="136"/>
      <c r="AA22" s="136"/>
      <c r="AB22" s="137"/>
      <c r="AC22" s="188"/>
      <c r="AD22" s="189"/>
      <c r="AE22" s="190"/>
      <c r="AF22" s="82" t="s">
        <v>1021</v>
      </c>
    </row>
    <row r="23" spans="1:47" ht="15.75" customHeight="1" x14ac:dyDescent="0.2">
      <c r="A23" s="253"/>
      <c r="B23" s="83" t="s">
        <v>975</v>
      </c>
      <c r="C23" s="111" t="s">
        <v>981</v>
      </c>
      <c r="D23" s="84"/>
      <c r="E23" s="158" t="str">
        <f>IF(VLOOKUP(C23,A_sallitut!$A$2:$B$20,2,)=0," ",VLOOKUP(C23,A_sallitut!$A$2:$B$20,2,))</f>
        <v xml:space="preserve">   </v>
      </c>
      <c r="F23" s="158"/>
      <c r="G23" s="158"/>
      <c r="H23" s="158"/>
      <c r="I23" s="158"/>
      <c r="J23" s="158"/>
      <c r="K23" s="158"/>
      <c r="L23" s="158"/>
      <c r="M23" s="158"/>
      <c r="N23" s="158"/>
      <c r="O23" s="158"/>
      <c r="P23" s="158"/>
      <c r="Q23" s="159"/>
      <c r="R23" s="253"/>
      <c r="S23" s="51"/>
      <c r="T23" s="171" t="s">
        <v>1107</v>
      </c>
      <c r="U23" s="171"/>
      <c r="V23" s="171"/>
      <c r="W23" s="171"/>
      <c r="X23" s="171"/>
      <c r="Y23" s="171"/>
      <c r="Z23" s="171"/>
      <c r="AA23" s="54"/>
      <c r="AB23" s="54"/>
      <c r="AC23" s="203"/>
      <c r="AD23" s="204"/>
      <c r="AE23" s="205"/>
      <c r="AF23" s="85" t="s">
        <v>1021</v>
      </c>
    </row>
    <row r="24" spans="1:47" ht="15" customHeight="1" x14ac:dyDescent="0.2">
      <c r="A24" s="253"/>
      <c r="B24" s="86" t="s">
        <v>1020</v>
      </c>
      <c r="C24" s="87"/>
      <c r="D24" s="87"/>
      <c r="E24" s="87"/>
      <c r="F24" s="87"/>
      <c r="G24" s="87"/>
      <c r="H24" s="47"/>
      <c r="I24" s="157" t="s">
        <v>1019</v>
      </c>
      <c r="J24" s="157"/>
      <c r="K24" s="87"/>
      <c r="L24" s="47"/>
      <c r="M24" s="47"/>
      <c r="N24" s="87"/>
      <c r="O24" s="87"/>
      <c r="P24" s="157" t="s">
        <v>1019</v>
      </c>
      <c r="Q24" s="219"/>
      <c r="R24" s="253"/>
      <c r="S24" s="51"/>
      <c r="T24" s="47"/>
      <c r="U24" s="47"/>
      <c r="V24" s="47"/>
      <c r="W24" s="47"/>
      <c r="X24" s="47"/>
      <c r="Y24" s="47"/>
      <c r="Z24" s="47"/>
      <c r="AA24" s="47"/>
      <c r="AB24" s="51"/>
      <c r="AC24" s="183"/>
      <c r="AD24" s="183"/>
      <c r="AE24" s="183"/>
      <c r="AF24" s="202"/>
      <c r="AP24" s="5"/>
      <c r="AQ24" s="5"/>
      <c r="AR24" s="5"/>
      <c r="AS24" s="5"/>
      <c r="AT24" s="5"/>
      <c r="AU24" s="5"/>
    </row>
    <row r="25" spans="1:47" ht="15.75" customHeight="1" x14ac:dyDescent="0.2">
      <c r="A25" s="253"/>
      <c r="B25" s="47"/>
      <c r="C25" s="47"/>
      <c r="D25" s="47"/>
      <c r="E25" s="96" t="s">
        <v>959</v>
      </c>
      <c r="F25" s="47"/>
      <c r="G25" s="51"/>
      <c r="H25" s="47"/>
      <c r="I25" s="206"/>
      <c r="J25" s="207"/>
      <c r="K25" s="66" t="s">
        <v>960</v>
      </c>
      <c r="L25" s="96"/>
      <c r="M25" s="51"/>
      <c r="N25" s="51"/>
      <c r="O25" s="47"/>
      <c r="P25" s="206"/>
      <c r="Q25" s="210"/>
      <c r="R25" s="253"/>
      <c r="S25" s="51"/>
      <c r="T25" s="96" t="s">
        <v>963</v>
      </c>
      <c r="U25" s="96"/>
      <c r="V25" s="96"/>
      <c r="W25" s="96"/>
      <c r="X25" s="96"/>
      <c r="Y25" s="54"/>
      <c r="Z25" s="54"/>
      <c r="AA25" s="54"/>
      <c r="AB25" s="54"/>
      <c r="AC25" s="112"/>
      <c r="AD25" s="88" t="s">
        <v>14</v>
      </c>
      <c r="AE25" s="51"/>
      <c r="AF25" s="52"/>
    </row>
    <row r="26" spans="1:47" ht="2.25" customHeight="1" x14ac:dyDescent="0.2">
      <c r="A26" s="253"/>
      <c r="B26" s="263"/>
      <c r="C26" s="68"/>
      <c r="D26" s="68"/>
      <c r="E26" s="68"/>
      <c r="F26" s="107"/>
      <c r="G26" s="109"/>
      <c r="H26" s="107"/>
      <c r="I26" s="109"/>
      <c r="J26" s="109"/>
      <c r="K26" s="107"/>
      <c r="L26" s="107"/>
      <c r="M26" s="107"/>
      <c r="N26" s="107"/>
      <c r="O26" s="109"/>
      <c r="P26" s="109"/>
      <c r="Q26" s="108"/>
      <c r="R26" s="36"/>
      <c r="S26" s="51"/>
      <c r="T26" s="113"/>
      <c r="U26" s="103"/>
      <c r="V26" s="103"/>
      <c r="W26" s="103"/>
      <c r="X26" s="103"/>
      <c r="Y26" s="103"/>
      <c r="Z26" s="103"/>
      <c r="AA26" s="103"/>
      <c r="AB26" s="103"/>
      <c r="AC26" s="103"/>
      <c r="AD26" s="103"/>
      <c r="AE26" s="103"/>
      <c r="AF26" s="104"/>
    </row>
    <row r="27" spans="1:47" ht="12.75" customHeight="1" x14ac:dyDescent="0.2">
      <c r="A27" s="253"/>
      <c r="B27" s="221" t="s">
        <v>1027</v>
      </c>
      <c r="C27" s="222"/>
      <c r="D27" s="222"/>
      <c r="E27" s="222"/>
      <c r="F27" s="213" t="str">
        <f>IF(VLOOKUP(C31,A_sallitut!$A$11:$B$19,2,)=0," ",VLOOKUP(C31,A_sallitut!$A$11:$B$19,2,))</f>
        <v xml:space="preserve">   </v>
      </c>
      <c r="G27" s="213"/>
      <c r="H27" s="213"/>
      <c r="I27" s="213"/>
      <c r="J27" s="213"/>
      <c r="K27" s="213"/>
      <c r="L27" s="213"/>
      <c r="M27" s="213"/>
      <c r="N27" s="213"/>
      <c r="O27" s="213"/>
      <c r="P27" s="213"/>
      <c r="Q27" s="214"/>
      <c r="R27" s="264"/>
      <c r="S27" s="100"/>
      <c r="T27" s="183" t="s">
        <v>977</v>
      </c>
      <c r="U27" s="183"/>
      <c r="V27" s="183"/>
      <c r="W27" s="183"/>
      <c r="X27" s="47"/>
      <c r="Y27" s="177"/>
      <c r="Z27" s="178"/>
      <c r="AA27" s="178"/>
      <c r="AB27" s="178"/>
      <c r="AC27" s="178"/>
      <c r="AD27" s="178"/>
      <c r="AE27" s="178"/>
      <c r="AF27" s="209"/>
    </row>
    <row r="28" spans="1:47" x14ac:dyDescent="0.2">
      <c r="A28" s="253"/>
      <c r="B28" s="223"/>
      <c r="C28" s="224"/>
      <c r="D28" s="224"/>
      <c r="E28" s="224"/>
      <c r="F28" s="215"/>
      <c r="G28" s="215"/>
      <c r="H28" s="215"/>
      <c r="I28" s="215"/>
      <c r="J28" s="215"/>
      <c r="K28" s="215"/>
      <c r="L28" s="215"/>
      <c r="M28" s="215"/>
      <c r="N28" s="215"/>
      <c r="O28" s="215"/>
      <c r="P28" s="215"/>
      <c r="Q28" s="216"/>
      <c r="R28" s="264"/>
      <c r="S28" s="100"/>
      <c r="T28" s="96" t="s">
        <v>964</v>
      </c>
      <c r="U28" s="47"/>
      <c r="V28" s="51"/>
      <c r="W28" s="51"/>
      <c r="X28" s="51"/>
      <c r="Y28" s="51"/>
      <c r="Z28" s="51"/>
      <c r="AA28" s="51"/>
      <c r="AB28" s="51"/>
      <c r="AC28" s="51"/>
      <c r="AD28" s="51"/>
      <c r="AE28" s="51"/>
      <c r="AF28" s="52"/>
      <c r="AG28" s="1"/>
      <c r="AH28" s="1"/>
      <c r="AI28" s="1"/>
      <c r="AJ28" s="1"/>
    </row>
    <row r="29" spans="1:47" ht="3" customHeight="1" x14ac:dyDescent="0.2">
      <c r="A29" s="255"/>
      <c r="B29" s="223"/>
      <c r="C29" s="224"/>
      <c r="D29" s="224"/>
      <c r="E29" s="224"/>
      <c r="F29" s="215"/>
      <c r="G29" s="215"/>
      <c r="H29" s="215"/>
      <c r="I29" s="215"/>
      <c r="J29" s="215"/>
      <c r="K29" s="215"/>
      <c r="L29" s="215"/>
      <c r="M29" s="215"/>
      <c r="N29" s="215"/>
      <c r="O29" s="215"/>
      <c r="P29" s="215"/>
      <c r="Q29" s="216"/>
      <c r="R29" s="264"/>
      <c r="S29" s="100"/>
      <c r="T29" s="100"/>
      <c r="U29" s="100"/>
      <c r="V29" s="51"/>
      <c r="W29" s="51"/>
      <c r="X29" s="51"/>
      <c r="Y29" s="51"/>
      <c r="Z29" s="51"/>
      <c r="AA29" s="51"/>
      <c r="AB29" s="51"/>
      <c r="AC29" s="51"/>
      <c r="AD29" s="51"/>
      <c r="AE29" s="51"/>
      <c r="AF29" s="52"/>
      <c r="AG29" s="1"/>
      <c r="AH29" s="1"/>
      <c r="AI29" s="1"/>
    </row>
    <row r="30" spans="1:47" ht="15" customHeight="1" x14ac:dyDescent="0.2">
      <c r="A30" s="255"/>
      <c r="B30" s="223"/>
      <c r="C30" s="224"/>
      <c r="D30" s="224"/>
      <c r="E30" s="224"/>
      <c r="F30" s="215"/>
      <c r="G30" s="215"/>
      <c r="H30" s="215"/>
      <c r="I30" s="215"/>
      <c r="J30" s="215"/>
      <c r="K30" s="215"/>
      <c r="L30" s="215"/>
      <c r="M30" s="215"/>
      <c r="N30" s="215"/>
      <c r="O30" s="215"/>
      <c r="P30" s="215"/>
      <c r="Q30" s="216"/>
      <c r="R30" s="264"/>
      <c r="S30" s="100"/>
      <c r="T30" s="96" t="s">
        <v>1022</v>
      </c>
      <c r="U30" s="89"/>
      <c r="V30" s="89"/>
      <c r="W30" s="89"/>
      <c r="X30" s="96" t="s">
        <v>965</v>
      </c>
      <c r="Y30" s="89"/>
      <c r="Z30" s="47"/>
      <c r="AA30" s="47"/>
      <c r="AB30" s="51"/>
      <c r="AC30" s="105"/>
      <c r="AD30" s="47" t="s">
        <v>14</v>
      </c>
      <c r="AE30" s="96"/>
      <c r="AF30" s="52"/>
      <c r="AG30" s="5"/>
      <c r="AH30" s="5"/>
      <c r="AI30" s="5"/>
    </row>
    <row r="31" spans="1:47" ht="15.75" customHeight="1" thickBot="1" x14ac:dyDescent="0.25">
      <c r="A31" s="253"/>
      <c r="B31" s="90"/>
      <c r="C31" s="114" t="s">
        <v>981</v>
      </c>
      <c r="D31" s="91"/>
      <c r="E31" s="75"/>
      <c r="F31" s="217"/>
      <c r="G31" s="217"/>
      <c r="H31" s="217"/>
      <c r="I31" s="217"/>
      <c r="J31" s="217"/>
      <c r="K31" s="217"/>
      <c r="L31" s="217"/>
      <c r="M31" s="217"/>
      <c r="N31" s="217"/>
      <c r="O31" s="217"/>
      <c r="P31" s="217"/>
      <c r="Q31" s="218"/>
      <c r="R31" s="264"/>
      <c r="S31" s="100"/>
      <c r="T31" s="92"/>
      <c r="U31" s="92"/>
      <c r="V31" s="92"/>
      <c r="W31" s="92"/>
      <c r="X31" s="70" t="s">
        <v>966</v>
      </c>
      <c r="Y31" s="92"/>
      <c r="Z31" s="75"/>
      <c r="AA31" s="75"/>
      <c r="AB31" s="75"/>
      <c r="AC31" s="115"/>
      <c r="AD31" s="75" t="s">
        <v>14</v>
      </c>
      <c r="AE31" s="75"/>
      <c r="AF31" s="77"/>
      <c r="AG31" s="5"/>
      <c r="AH31" s="5"/>
      <c r="AI31" s="5"/>
      <c r="AJ31" s="5"/>
      <c r="AK31" s="5"/>
      <c r="AL31" s="5"/>
    </row>
    <row r="32" spans="1:47" ht="6" customHeight="1" x14ac:dyDescent="0.2">
      <c r="A32" s="64"/>
      <c r="B32" s="64"/>
      <c r="C32" s="64"/>
      <c r="D32" s="64"/>
      <c r="E32" s="64"/>
      <c r="F32" s="64"/>
      <c r="G32" s="64"/>
      <c r="H32" s="64"/>
      <c r="I32" s="64"/>
      <c r="J32" s="64"/>
      <c r="K32" s="64"/>
      <c r="L32" s="255"/>
      <c r="M32" s="64"/>
      <c r="N32" s="64"/>
      <c r="O32" s="64"/>
      <c r="P32" s="64"/>
      <c r="Q32" s="64"/>
      <c r="R32" s="265"/>
      <c r="S32" s="266"/>
      <c r="T32" s="266"/>
      <c r="U32" s="64"/>
      <c r="V32" s="64"/>
      <c r="W32" s="64"/>
      <c r="X32" s="64"/>
      <c r="Y32" s="64"/>
      <c r="Z32" s="64"/>
      <c r="AA32" s="64"/>
      <c r="AB32" s="64"/>
      <c r="AC32" s="64"/>
      <c r="AD32" s="64"/>
      <c r="AE32" s="64"/>
      <c r="AF32" s="64"/>
    </row>
    <row r="33" spans="1:47" ht="12.75" customHeight="1" x14ac:dyDescent="0.2">
      <c r="A33" s="64"/>
      <c r="B33" s="267" t="s">
        <v>1247</v>
      </c>
      <c r="C33" s="268"/>
      <c r="D33" s="268"/>
      <c r="E33" s="268"/>
      <c r="F33" s="268"/>
      <c r="G33" s="268"/>
      <c r="H33" s="268"/>
      <c r="I33" s="268"/>
      <c r="J33" s="268"/>
      <c r="K33" s="268"/>
      <c r="L33" s="268"/>
      <c r="M33" s="268"/>
      <c r="N33" s="268"/>
      <c r="O33" s="268"/>
      <c r="P33" s="268"/>
      <c r="Q33" s="268"/>
      <c r="R33" s="268"/>
      <c r="S33" s="268"/>
      <c r="T33" s="268"/>
      <c r="U33" s="268"/>
      <c r="V33" s="268"/>
      <c r="W33" s="268"/>
      <c r="X33" s="268"/>
      <c r="Y33" s="268"/>
      <c r="Z33" s="268"/>
      <c r="AA33" s="268"/>
      <c r="AB33" s="268"/>
      <c r="AC33" s="268"/>
      <c r="AD33" s="268"/>
      <c r="AE33" s="268"/>
      <c r="AF33" s="269"/>
    </row>
    <row r="34" spans="1:47" ht="11.25" customHeight="1" x14ac:dyDescent="0.2">
      <c r="A34" s="64"/>
      <c r="B34" s="270"/>
      <c r="C34" s="271"/>
      <c r="D34" s="271"/>
      <c r="E34" s="271"/>
      <c r="F34" s="271"/>
      <c r="G34" s="271"/>
      <c r="H34" s="271"/>
      <c r="I34" s="271"/>
      <c r="J34" s="271"/>
      <c r="K34" s="271"/>
      <c r="L34" s="271"/>
      <c r="M34" s="271"/>
      <c r="N34" s="271"/>
      <c r="O34" s="271"/>
      <c r="P34" s="271"/>
      <c r="Q34" s="271"/>
      <c r="R34" s="271"/>
      <c r="S34" s="271"/>
      <c r="T34" s="271"/>
      <c r="U34" s="271"/>
      <c r="V34" s="271"/>
      <c r="W34" s="271"/>
      <c r="X34" s="271"/>
      <c r="Y34" s="271"/>
      <c r="Z34" s="271"/>
      <c r="AA34" s="271"/>
      <c r="AB34" s="271"/>
      <c r="AC34" s="271"/>
      <c r="AD34" s="271"/>
      <c r="AE34" s="271"/>
      <c r="AF34" s="272"/>
    </row>
    <row r="35" spans="1:47" ht="48" customHeight="1" x14ac:dyDescent="0.2">
      <c r="A35" s="64"/>
      <c r="B35" s="270"/>
      <c r="C35" s="271"/>
      <c r="D35" s="271"/>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1"/>
      <c r="AF35" s="272"/>
    </row>
    <row r="36" spans="1:47" ht="15" customHeight="1" x14ac:dyDescent="0.2">
      <c r="A36" s="64"/>
      <c r="B36" s="273"/>
      <c r="C36" s="274"/>
      <c r="D36" s="274"/>
      <c r="E36" s="274"/>
      <c r="F36" s="274"/>
      <c r="G36" s="274"/>
      <c r="H36" s="274"/>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5"/>
      <c r="AG36" s="1"/>
      <c r="AH36" s="1"/>
    </row>
    <row r="37" spans="1:47" ht="3" customHeight="1" x14ac:dyDescent="0.2">
      <c r="A37" s="64"/>
      <c r="B37" s="64"/>
      <c r="C37" s="64"/>
      <c r="D37" s="64"/>
      <c r="E37" s="64"/>
      <c r="F37" s="64"/>
      <c r="G37" s="64"/>
      <c r="H37" s="64"/>
      <c r="I37" s="64"/>
      <c r="J37" s="64"/>
      <c r="K37" s="64"/>
      <c r="L37" s="255"/>
      <c r="M37" s="255"/>
      <c r="N37" s="64"/>
      <c r="O37" s="64"/>
      <c r="P37" s="64"/>
      <c r="Q37" s="252"/>
      <c r="R37" s="255"/>
      <c r="S37" s="255"/>
      <c r="T37" s="255"/>
      <c r="U37" s="276"/>
      <c r="V37" s="276"/>
      <c r="W37" s="276"/>
      <c r="X37" s="276"/>
      <c r="Y37" s="276"/>
      <c r="Z37" s="276"/>
      <c r="AA37" s="252"/>
      <c r="AB37" s="255"/>
      <c r="AC37" s="255"/>
      <c r="AD37" s="255"/>
      <c r="AE37" s="255"/>
      <c r="AF37" s="277"/>
      <c r="AG37" s="1"/>
      <c r="AH37" s="1"/>
    </row>
    <row r="38" spans="1:47" ht="23.25" customHeight="1" x14ac:dyDescent="0.25">
      <c r="A38" s="64"/>
      <c r="B38" s="278" t="s">
        <v>962</v>
      </c>
      <c r="C38" s="64"/>
      <c r="D38" s="64"/>
      <c r="E38" s="64"/>
      <c r="F38" s="64"/>
      <c r="G38" s="64"/>
      <c r="H38" s="64"/>
      <c r="I38" s="64"/>
      <c r="J38" s="64"/>
      <c r="K38" s="64"/>
      <c r="L38" s="64"/>
      <c r="M38" s="64"/>
      <c r="N38" s="64"/>
      <c r="O38" s="255"/>
      <c r="P38" s="64"/>
      <c r="Q38" s="64"/>
      <c r="R38" s="64"/>
      <c r="S38" s="64"/>
      <c r="T38" s="64"/>
      <c r="U38" s="64"/>
      <c r="V38" s="64"/>
      <c r="W38" s="255"/>
      <c r="X38" s="64"/>
      <c r="Y38" s="64"/>
      <c r="Z38" s="64"/>
      <c r="AA38" s="64"/>
      <c r="AB38" s="255"/>
      <c r="AC38" s="279"/>
      <c r="AD38" s="279"/>
      <c r="AE38" s="255"/>
      <c r="AF38" s="252"/>
      <c r="AG38" s="5"/>
      <c r="AH38" s="5"/>
      <c r="AI38" s="5"/>
      <c r="AJ38" s="5"/>
      <c r="AK38" s="5"/>
      <c r="AL38" s="5"/>
      <c r="AM38" s="5"/>
      <c r="AT38" s="5"/>
    </row>
    <row r="39" spans="1:47" ht="3" customHeight="1" x14ac:dyDescent="0.2"/>
    <row r="40" spans="1:47" x14ac:dyDescent="0.2">
      <c r="B40" s="41" t="s">
        <v>968</v>
      </c>
      <c r="F40" s="42"/>
      <c r="G40" s="138" t="s">
        <v>969</v>
      </c>
      <c r="H40" s="138"/>
      <c r="I40" s="138"/>
      <c r="J40" s="138"/>
      <c r="K40" s="138"/>
      <c r="L40" s="138"/>
      <c r="M40" s="138"/>
      <c r="N40" s="138"/>
      <c r="O40" s="41"/>
      <c r="P40" s="41"/>
      <c r="Q40" s="41"/>
      <c r="R40" s="41"/>
      <c r="S40" s="41"/>
      <c r="T40" s="41"/>
      <c r="U40" s="41"/>
      <c r="V40" s="138" t="s">
        <v>967</v>
      </c>
      <c r="W40" s="138"/>
      <c r="X40" s="138"/>
      <c r="Y40" s="138"/>
      <c r="Z40" s="138"/>
      <c r="AA40" s="138"/>
      <c r="AB40" s="138"/>
      <c r="AC40" s="138"/>
      <c r="AD40" s="41"/>
      <c r="AF40" s="41"/>
      <c r="AG40" s="10"/>
      <c r="AH40" s="10"/>
      <c r="AI40" s="10"/>
      <c r="AJ40" s="10"/>
      <c r="AK40" s="3"/>
      <c r="AL40" s="3"/>
      <c r="AM40" s="3"/>
      <c r="AN40" s="3"/>
      <c r="AO40" s="3"/>
      <c r="AP40" s="3"/>
      <c r="AQ40" s="3"/>
      <c r="AR40" s="3"/>
      <c r="AS40" s="3"/>
      <c r="AT40" s="3"/>
      <c r="AU40" s="3"/>
    </row>
    <row r="41" spans="1:47" x14ac:dyDescent="0.2">
      <c r="B41" s="37"/>
      <c r="C41" s="125" t="s">
        <v>982</v>
      </c>
      <c r="D41" s="126"/>
      <c r="E41" s="126"/>
      <c r="F41" s="126"/>
      <c r="G41" s="211"/>
      <c r="H41" s="211"/>
      <c r="I41" s="211"/>
      <c r="J41" s="211"/>
      <c r="K41" s="211"/>
      <c r="L41" s="211"/>
      <c r="M41" s="211"/>
      <c r="N41" s="211"/>
      <c r="O41" s="211"/>
      <c r="P41" s="211"/>
      <c r="Q41" s="211"/>
      <c r="R41" s="211"/>
      <c r="S41" s="211"/>
      <c r="T41" s="211"/>
      <c r="U41" s="212"/>
      <c r="V41" s="220"/>
      <c r="W41" s="211"/>
      <c r="X41" s="211"/>
      <c r="Y41" s="211"/>
      <c r="Z41" s="211"/>
      <c r="AA41" s="211"/>
      <c r="AB41" s="211"/>
      <c r="AC41" s="211"/>
      <c r="AD41" s="211"/>
      <c r="AE41" s="211"/>
      <c r="AF41" s="211"/>
    </row>
    <row r="42" spans="1:47" x14ac:dyDescent="0.2">
      <c r="B42" s="37"/>
      <c r="C42" s="139" t="s">
        <v>983</v>
      </c>
      <c r="D42" s="140"/>
      <c r="E42" s="140"/>
      <c r="F42" s="140"/>
      <c r="G42" s="149"/>
      <c r="H42" s="149"/>
      <c r="I42" s="149"/>
      <c r="J42" s="149"/>
      <c r="K42" s="149"/>
      <c r="L42" s="149"/>
      <c r="M42" s="149"/>
      <c r="N42" s="149"/>
      <c r="O42" s="149"/>
      <c r="P42" s="149"/>
      <c r="Q42" s="149"/>
      <c r="R42" s="149"/>
      <c r="S42" s="149"/>
      <c r="T42" s="149"/>
      <c r="U42" s="150"/>
      <c r="V42" s="208"/>
      <c r="W42" s="149"/>
      <c r="X42" s="149"/>
      <c r="Y42" s="149"/>
      <c r="Z42" s="149"/>
      <c r="AA42" s="149"/>
      <c r="AB42" s="149"/>
      <c r="AC42" s="149"/>
      <c r="AD42" s="149"/>
      <c r="AE42" s="149"/>
      <c r="AF42" s="149"/>
    </row>
    <row r="43" spans="1:47" x14ac:dyDescent="0.2">
      <c r="B43" s="37"/>
      <c r="C43" s="125" t="s">
        <v>984</v>
      </c>
      <c r="D43" s="126"/>
      <c r="E43" s="126"/>
      <c r="F43" s="126"/>
      <c r="G43" s="160"/>
      <c r="H43" s="160"/>
      <c r="I43" s="160"/>
      <c r="J43" s="160"/>
      <c r="K43" s="160"/>
      <c r="L43" s="160"/>
      <c r="M43" s="160"/>
      <c r="N43" s="160"/>
      <c r="O43" s="160"/>
      <c r="P43" s="160"/>
      <c r="Q43" s="160"/>
      <c r="R43" s="160"/>
      <c r="S43" s="160"/>
      <c r="T43" s="160"/>
      <c r="U43" s="161"/>
      <c r="V43" s="162"/>
      <c r="W43" s="160"/>
      <c r="X43" s="160"/>
      <c r="Y43" s="160"/>
      <c r="Z43" s="160"/>
      <c r="AA43" s="160"/>
      <c r="AB43" s="160"/>
      <c r="AC43" s="160"/>
      <c r="AD43" s="160"/>
      <c r="AE43" s="160"/>
      <c r="AF43" s="160"/>
    </row>
    <row r="44" spans="1:47" x14ac:dyDescent="0.2">
      <c r="B44" s="37"/>
      <c r="C44" s="139" t="s">
        <v>985</v>
      </c>
      <c r="D44" s="140"/>
      <c r="E44" s="140"/>
      <c r="F44" s="140"/>
      <c r="G44" s="149"/>
      <c r="H44" s="149"/>
      <c r="I44" s="149"/>
      <c r="J44" s="149"/>
      <c r="K44" s="149"/>
      <c r="L44" s="149"/>
      <c r="M44" s="149"/>
      <c r="N44" s="149"/>
      <c r="O44" s="149"/>
      <c r="P44" s="149"/>
      <c r="Q44" s="149"/>
      <c r="R44" s="149"/>
      <c r="S44" s="149"/>
      <c r="T44" s="149"/>
      <c r="U44" s="150"/>
      <c r="V44" s="208"/>
      <c r="W44" s="149"/>
      <c r="X44" s="149"/>
      <c r="Y44" s="149"/>
      <c r="Z44" s="149"/>
      <c r="AA44" s="149"/>
      <c r="AB44" s="149"/>
      <c r="AC44" s="149"/>
      <c r="AD44" s="149"/>
      <c r="AE44" s="149"/>
      <c r="AF44" s="149"/>
    </row>
    <row r="45" spans="1:47" x14ac:dyDescent="0.2">
      <c r="B45" s="37"/>
      <c r="C45" s="125" t="s">
        <v>986</v>
      </c>
      <c r="D45" s="126"/>
      <c r="E45" s="126"/>
      <c r="F45" s="126"/>
      <c r="G45" s="160"/>
      <c r="H45" s="160"/>
      <c r="I45" s="160"/>
      <c r="J45" s="160"/>
      <c r="K45" s="160"/>
      <c r="L45" s="160"/>
      <c r="M45" s="160"/>
      <c r="N45" s="160"/>
      <c r="O45" s="160"/>
      <c r="P45" s="160"/>
      <c r="Q45" s="160"/>
      <c r="R45" s="160"/>
      <c r="S45" s="160"/>
      <c r="T45" s="160"/>
      <c r="U45" s="161"/>
      <c r="V45" s="162"/>
      <c r="W45" s="160"/>
      <c r="X45" s="160"/>
      <c r="Y45" s="160"/>
      <c r="Z45" s="160"/>
      <c r="AA45" s="160"/>
      <c r="AB45" s="160"/>
      <c r="AC45" s="160"/>
      <c r="AD45" s="160"/>
      <c r="AE45" s="160"/>
      <c r="AF45" s="160"/>
    </row>
    <row r="46" spans="1:47" x14ac:dyDescent="0.2">
      <c r="B46" s="37"/>
      <c r="C46" s="139" t="s">
        <v>987</v>
      </c>
      <c r="D46" s="140"/>
      <c r="E46" s="140"/>
      <c r="F46" s="140"/>
      <c r="G46" s="149"/>
      <c r="H46" s="149"/>
      <c r="I46" s="149"/>
      <c r="J46" s="149"/>
      <c r="K46" s="149"/>
      <c r="L46" s="149"/>
      <c r="M46" s="149"/>
      <c r="N46" s="149"/>
      <c r="O46" s="149"/>
      <c r="P46" s="149"/>
      <c r="Q46" s="149"/>
      <c r="R46" s="149"/>
      <c r="S46" s="149"/>
      <c r="T46" s="149"/>
      <c r="U46" s="150"/>
      <c r="V46" s="208"/>
      <c r="W46" s="149"/>
      <c r="X46" s="149"/>
      <c r="Y46" s="149"/>
      <c r="Z46" s="149"/>
      <c r="AA46" s="149"/>
      <c r="AB46" s="149"/>
      <c r="AC46" s="149"/>
      <c r="AD46" s="149"/>
      <c r="AE46" s="149"/>
      <c r="AF46" s="149"/>
    </row>
    <row r="47" spans="1:47" x14ac:dyDescent="0.2">
      <c r="B47" s="37"/>
      <c r="C47" s="125" t="s">
        <v>988</v>
      </c>
      <c r="D47" s="126"/>
      <c r="E47" s="126"/>
      <c r="F47" s="126"/>
      <c r="G47" s="160"/>
      <c r="H47" s="160"/>
      <c r="I47" s="160"/>
      <c r="J47" s="160"/>
      <c r="K47" s="160"/>
      <c r="L47" s="160"/>
      <c r="M47" s="160"/>
      <c r="N47" s="160"/>
      <c r="O47" s="160"/>
      <c r="P47" s="160"/>
      <c r="Q47" s="160"/>
      <c r="R47" s="160"/>
      <c r="S47" s="160"/>
      <c r="T47" s="160"/>
      <c r="U47" s="161"/>
      <c r="V47" s="162"/>
      <c r="W47" s="160"/>
      <c r="X47" s="160"/>
      <c r="Y47" s="160"/>
      <c r="Z47" s="160"/>
      <c r="AA47" s="160"/>
      <c r="AB47" s="160"/>
      <c r="AC47" s="160"/>
      <c r="AD47" s="160"/>
      <c r="AE47" s="160"/>
      <c r="AF47" s="160"/>
    </row>
    <row r="48" spans="1:47" x14ac:dyDescent="0.2">
      <c r="B48" s="37"/>
      <c r="C48" s="139" t="s">
        <v>989</v>
      </c>
      <c r="D48" s="140"/>
      <c r="E48" s="140"/>
      <c r="F48" s="140"/>
      <c r="G48" s="149"/>
      <c r="H48" s="149"/>
      <c r="I48" s="149"/>
      <c r="J48" s="149"/>
      <c r="K48" s="149"/>
      <c r="L48" s="149"/>
      <c r="M48" s="149"/>
      <c r="N48" s="149"/>
      <c r="O48" s="149"/>
      <c r="P48" s="149"/>
      <c r="Q48" s="149"/>
      <c r="R48" s="149"/>
      <c r="S48" s="149"/>
      <c r="T48" s="149"/>
      <c r="U48" s="150"/>
      <c r="V48" s="208"/>
      <c r="W48" s="149"/>
      <c r="X48" s="149"/>
      <c r="Y48" s="149"/>
      <c r="Z48" s="149"/>
      <c r="AA48" s="149"/>
      <c r="AB48" s="149"/>
      <c r="AC48" s="149"/>
      <c r="AD48" s="149"/>
      <c r="AE48" s="149"/>
      <c r="AF48" s="149"/>
    </row>
    <row r="49" spans="2:32" x14ac:dyDescent="0.2">
      <c r="C49" s="38"/>
      <c r="D49" s="38"/>
      <c r="E49" s="38"/>
      <c r="F49" s="38"/>
      <c r="G49" s="43"/>
      <c r="H49" s="43"/>
      <c r="I49" s="43"/>
      <c r="J49" s="43"/>
      <c r="K49" s="38"/>
      <c r="L49" s="43"/>
      <c r="M49" s="43"/>
      <c r="N49" s="43"/>
      <c r="O49" s="43"/>
      <c r="P49" s="43"/>
      <c r="Q49" s="43"/>
      <c r="R49" s="43"/>
      <c r="S49" s="43"/>
      <c r="T49" s="43"/>
      <c r="U49" s="43"/>
      <c r="V49" s="43"/>
      <c r="W49" s="38"/>
      <c r="X49" s="38"/>
      <c r="Y49" s="43"/>
      <c r="Z49" s="43"/>
      <c r="AA49" s="43"/>
      <c r="AB49" s="43"/>
      <c r="AC49" s="43"/>
      <c r="AD49" s="43"/>
      <c r="AE49" s="43"/>
      <c r="AF49" s="43"/>
    </row>
    <row r="50" spans="2:32" x14ac:dyDescent="0.2">
      <c r="B50" s="40" t="s">
        <v>978</v>
      </c>
      <c r="F50" s="38"/>
      <c r="G50" s="38" t="s">
        <v>969</v>
      </c>
      <c r="H50" s="38"/>
      <c r="I50" s="38"/>
      <c r="J50" s="38"/>
      <c r="K50" s="38"/>
      <c r="L50" s="38"/>
      <c r="N50" s="38"/>
      <c r="O50" s="38"/>
      <c r="P50" s="38" t="s">
        <v>967</v>
      </c>
      <c r="Q50" s="38"/>
      <c r="R50" s="38"/>
      <c r="S50" s="38"/>
      <c r="T50" s="38"/>
      <c r="U50" s="38"/>
      <c r="V50" s="38"/>
      <c r="W50" s="38"/>
      <c r="X50" s="38"/>
      <c r="Y50" s="38"/>
      <c r="Z50" s="38"/>
      <c r="AA50" s="38"/>
      <c r="AB50" s="38"/>
      <c r="AC50" s="38"/>
      <c r="AD50" s="38"/>
      <c r="AE50" s="38"/>
      <c r="AF50" s="38"/>
    </row>
    <row r="51" spans="2:32" x14ac:dyDescent="0.2">
      <c r="B51" s="37"/>
      <c r="C51" s="125" t="s">
        <v>990</v>
      </c>
      <c r="D51" s="126"/>
      <c r="E51" s="126"/>
      <c r="F51" s="126"/>
      <c r="G51" s="211"/>
      <c r="H51" s="211"/>
      <c r="I51" s="211"/>
      <c r="J51" s="211"/>
      <c r="K51" s="211"/>
      <c r="L51" s="211"/>
      <c r="M51" s="211"/>
      <c r="N51" s="211"/>
      <c r="O51" s="212"/>
      <c r="P51" s="220"/>
      <c r="Q51" s="211"/>
      <c r="R51" s="211"/>
      <c r="S51" s="211"/>
      <c r="T51" s="211"/>
      <c r="U51" s="211"/>
      <c r="V51" s="211"/>
      <c r="W51" s="211"/>
      <c r="X51" s="211"/>
      <c r="Y51" s="211"/>
      <c r="Z51" s="211"/>
      <c r="AA51" s="211"/>
      <c r="AB51" s="211"/>
      <c r="AC51" s="211"/>
      <c r="AD51" s="211"/>
      <c r="AE51" s="211"/>
      <c r="AF51" s="211"/>
    </row>
    <row r="52" spans="2:32" x14ac:dyDescent="0.2">
      <c r="B52" s="37"/>
      <c r="C52" s="139" t="s">
        <v>1062</v>
      </c>
      <c r="D52" s="140"/>
      <c r="E52" s="140"/>
      <c r="F52" s="140"/>
      <c r="G52" s="152"/>
      <c r="H52" s="152"/>
      <c r="I52" s="152"/>
      <c r="J52" s="152"/>
      <c r="K52" s="152"/>
      <c r="L52" s="152"/>
      <c r="M52" s="152"/>
      <c r="N52" s="152"/>
      <c r="O52" s="155"/>
      <c r="P52" s="151"/>
      <c r="Q52" s="152"/>
      <c r="R52" s="152"/>
      <c r="S52" s="152"/>
      <c r="T52" s="152"/>
      <c r="U52" s="152"/>
      <c r="V52" s="152"/>
      <c r="W52" s="152"/>
      <c r="X52" s="152"/>
      <c r="Y52" s="152"/>
      <c r="Z52" s="152"/>
      <c r="AA52" s="152"/>
      <c r="AB52" s="152"/>
      <c r="AC52" s="152"/>
      <c r="AD52" s="152"/>
      <c r="AE52" s="152"/>
      <c r="AF52" s="152"/>
    </row>
    <row r="53" spans="2:32" x14ac:dyDescent="0.2">
      <c r="B53" s="37"/>
      <c r="C53" s="125" t="s">
        <v>991</v>
      </c>
      <c r="D53" s="126"/>
      <c r="E53" s="126"/>
      <c r="F53" s="126"/>
      <c r="G53" s="154"/>
      <c r="H53" s="154"/>
      <c r="I53" s="154"/>
      <c r="J53" s="154"/>
      <c r="K53" s="154"/>
      <c r="L53" s="154"/>
      <c r="M53" s="154"/>
      <c r="N53" s="154"/>
      <c r="O53" s="156"/>
      <c r="P53" s="153"/>
      <c r="Q53" s="154"/>
      <c r="R53" s="154"/>
      <c r="S53" s="154"/>
      <c r="T53" s="154"/>
      <c r="U53" s="154"/>
      <c r="V53" s="154"/>
      <c r="W53" s="154"/>
      <c r="X53" s="154"/>
      <c r="Y53" s="154"/>
      <c r="Z53" s="154"/>
      <c r="AA53" s="154"/>
      <c r="AB53" s="154"/>
      <c r="AC53" s="154"/>
      <c r="AD53" s="154"/>
      <c r="AE53" s="154"/>
      <c r="AF53" s="154"/>
    </row>
    <row r="54" spans="2:32" x14ac:dyDescent="0.2">
      <c r="B54" s="37"/>
      <c r="C54" s="198" t="s">
        <v>1245</v>
      </c>
      <c r="D54" s="199"/>
      <c r="E54" s="199"/>
      <c r="F54" s="199"/>
      <c r="G54" s="152"/>
      <c r="H54" s="152"/>
      <c r="I54" s="152"/>
      <c r="J54" s="152"/>
      <c r="K54" s="152"/>
      <c r="L54" s="152"/>
      <c r="M54" s="152"/>
      <c r="N54" s="152"/>
      <c r="O54" s="155"/>
      <c r="P54" s="151"/>
      <c r="Q54" s="152"/>
      <c r="R54" s="152"/>
      <c r="S54" s="152"/>
      <c r="T54" s="152"/>
      <c r="U54" s="152"/>
      <c r="V54" s="152"/>
      <c r="W54" s="152"/>
      <c r="X54" s="152"/>
      <c r="Y54" s="152"/>
      <c r="Z54" s="152"/>
      <c r="AA54" s="152"/>
      <c r="AB54" s="152"/>
      <c r="AC54" s="152"/>
      <c r="AD54" s="152"/>
      <c r="AE54" s="152"/>
      <c r="AF54" s="152"/>
    </row>
    <row r="55" spans="2:32" x14ac:dyDescent="0.2">
      <c r="B55" s="37"/>
      <c r="C55" s="125" t="s">
        <v>992</v>
      </c>
      <c r="D55" s="126"/>
      <c r="E55" s="126"/>
      <c r="F55" s="126"/>
      <c r="G55" s="154"/>
      <c r="H55" s="154"/>
      <c r="I55" s="154"/>
      <c r="J55" s="154"/>
      <c r="K55" s="154"/>
      <c r="L55" s="154"/>
      <c r="M55" s="154"/>
      <c r="N55" s="154"/>
      <c r="O55" s="156"/>
      <c r="P55" s="153"/>
      <c r="Q55" s="154"/>
      <c r="R55" s="154"/>
      <c r="S55" s="154"/>
      <c r="T55" s="154"/>
      <c r="U55" s="154"/>
      <c r="V55" s="154"/>
      <c r="W55" s="154"/>
      <c r="X55" s="154"/>
      <c r="Y55" s="154"/>
      <c r="Z55" s="154"/>
      <c r="AA55" s="154"/>
      <c r="AB55" s="154"/>
      <c r="AC55" s="154"/>
      <c r="AD55" s="154"/>
      <c r="AE55" s="154"/>
      <c r="AF55" s="154"/>
    </row>
    <row r="56" spans="2:32" x14ac:dyDescent="0.2">
      <c r="B56" s="37"/>
      <c r="C56" s="139" t="s">
        <v>993</v>
      </c>
      <c r="D56" s="140"/>
      <c r="E56" s="140"/>
      <c r="F56" s="140"/>
      <c r="G56" s="152"/>
      <c r="H56" s="152"/>
      <c r="I56" s="152"/>
      <c r="J56" s="152"/>
      <c r="K56" s="152"/>
      <c r="L56" s="152"/>
      <c r="M56" s="152"/>
      <c r="N56" s="152"/>
      <c r="O56" s="155"/>
      <c r="P56" s="151"/>
      <c r="Q56" s="152"/>
      <c r="R56" s="152"/>
      <c r="S56" s="152"/>
      <c r="T56" s="152"/>
      <c r="U56" s="152"/>
      <c r="V56" s="152"/>
      <c r="W56" s="152"/>
      <c r="X56" s="152"/>
      <c r="Y56" s="152"/>
      <c r="Z56" s="152"/>
      <c r="AA56" s="152"/>
      <c r="AB56" s="152"/>
      <c r="AC56" s="152"/>
      <c r="AD56" s="152"/>
      <c r="AE56" s="152"/>
      <c r="AF56" s="152"/>
    </row>
    <row r="57" spans="2:32" x14ac:dyDescent="0.2">
      <c r="B57" s="37"/>
      <c r="C57" s="125" t="s">
        <v>994</v>
      </c>
      <c r="D57" s="126"/>
      <c r="E57" s="126"/>
      <c r="F57" s="126"/>
      <c r="G57" s="154"/>
      <c r="H57" s="154"/>
      <c r="I57" s="154"/>
      <c r="J57" s="154"/>
      <c r="K57" s="154"/>
      <c r="L57" s="154"/>
      <c r="M57" s="154"/>
      <c r="N57" s="154"/>
      <c r="O57" s="156"/>
      <c r="P57" s="153"/>
      <c r="Q57" s="154"/>
      <c r="R57" s="154"/>
      <c r="S57" s="154"/>
      <c r="T57" s="154"/>
      <c r="U57" s="154"/>
      <c r="V57" s="154"/>
      <c r="W57" s="154"/>
      <c r="X57" s="154"/>
      <c r="Y57" s="154"/>
      <c r="Z57" s="154"/>
      <c r="AA57" s="154"/>
      <c r="AB57" s="154"/>
      <c r="AC57" s="154"/>
      <c r="AD57" s="154"/>
      <c r="AE57" s="154"/>
      <c r="AF57" s="154"/>
    </row>
    <row r="58" spans="2:32" x14ac:dyDescent="0.2">
      <c r="B58" s="37"/>
      <c r="C58" s="139" t="s">
        <v>995</v>
      </c>
      <c r="D58" s="140"/>
      <c r="E58" s="140"/>
      <c r="F58" s="140"/>
      <c r="G58" s="152"/>
      <c r="H58" s="152"/>
      <c r="I58" s="152"/>
      <c r="J58" s="152"/>
      <c r="K58" s="152"/>
      <c r="L58" s="152"/>
      <c r="M58" s="152"/>
      <c r="N58" s="152"/>
      <c r="O58" s="155"/>
      <c r="P58" s="151"/>
      <c r="Q58" s="152"/>
      <c r="R58" s="152"/>
      <c r="S58" s="152"/>
      <c r="T58" s="152"/>
      <c r="U58" s="152"/>
      <c r="V58" s="152"/>
      <c r="W58" s="152"/>
      <c r="X58" s="152"/>
      <c r="Y58" s="152"/>
      <c r="Z58" s="152"/>
      <c r="AA58" s="152"/>
      <c r="AB58" s="152"/>
      <c r="AC58" s="152"/>
      <c r="AD58" s="152"/>
      <c r="AE58" s="152"/>
      <c r="AF58" s="152"/>
    </row>
    <row r="59" spans="2:32" x14ac:dyDescent="0.2">
      <c r="B59" s="37"/>
      <c r="C59" s="125" t="s">
        <v>996</v>
      </c>
      <c r="D59" s="126"/>
      <c r="E59" s="126"/>
      <c r="F59" s="126"/>
      <c r="G59" s="154"/>
      <c r="H59" s="154"/>
      <c r="I59" s="154"/>
      <c r="J59" s="154"/>
      <c r="K59" s="154"/>
      <c r="L59" s="154"/>
      <c r="M59" s="154"/>
      <c r="N59" s="154"/>
      <c r="O59" s="156"/>
      <c r="P59" s="153"/>
      <c r="Q59" s="154"/>
      <c r="R59" s="154"/>
      <c r="S59" s="154"/>
      <c r="T59" s="154"/>
      <c r="U59" s="154"/>
      <c r="V59" s="154"/>
      <c r="W59" s="154"/>
      <c r="X59" s="154"/>
      <c r="Y59" s="154"/>
      <c r="Z59" s="154"/>
      <c r="AA59" s="154"/>
      <c r="AB59" s="154"/>
      <c r="AC59" s="154"/>
      <c r="AD59" s="154"/>
      <c r="AE59" s="154"/>
      <c r="AF59" s="154"/>
    </row>
    <row r="60" spans="2:32" x14ac:dyDescent="0.2">
      <c r="B60" s="37"/>
      <c r="C60" s="139" t="s">
        <v>997</v>
      </c>
      <c r="D60" s="140"/>
      <c r="E60" s="140"/>
      <c r="F60" s="140"/>
      <c r="G60" s="152"/>
      <c r="H60" s="152"/>
      <c r="I60" s="152"/>
      <c r="J60" s="152"/>
      <c r="K60" s="152"/>
      <c r="L60" s="152"/>
      <c r="M60" s="152"/>
      <c r="N60" s="152"/>
      <c r="O60" s="155"/>
      <c r="P60" s="151"/>
      <c r="Q60" s="152"/>
      <c r="R60" s="152"/>
      <c r="S60" s="152"/>
      <c r="T60" s="152"/>
      <c r="U60" s="152"/>
      <c r="V60" s="152"/>
      <c r="W60" s="152"/>
      <c r="X60" s="152"/>
      <c r="Y60" s="152"/>
      <c r="Z60" s="152"/>
      <c r="AA60" s="152"/>
      <c r="AB60" s="152"/>
      <c r="AC60" s="152"/>
      <c r="AD60" s="152"/>
      <c r="AE60" s="152"/>
      <c r="AF60" s="152"/>
    </row>
    <row r="61" spans="2:32" x14ac:dyDescent="0.2">
      <c r="B61" s="37"/>
      <c r="C61" s="125" t="s">
        <v>998</v>
      </c>
      <c r="D61" s="126"/>
      <c r="E61" s="126"/>
      <c r="F61" s="126"/>
      <c r="G61" s="154"/>
      <c r="H61" s="154"/>
      <c r="I61" s="154"/>
      <c r="J61" s="154"/>
      <c r="K61" s="154"/>
      <c r="L61" s="154"/>
      <c r="M61" s="154"/>
      <c r="N61" s="154"/>
      <c r="O61" s="156"/>
      <c r="P61" s="153"/>
      <c r="Q61" s="154"/>
      <c r="R61" s="154"/>
      <c r="S61" s="154"/>
      <c r="T61" s="154"/>
      <c r="U61" s="154"/>
      <c r="V61" s="154"/>
      <c r="W61" s="154"/>
      <c r="X61" s="154"/>
      <c r="Y61" s="154"/>
      <c r="Z61" s="154"/>
      <c r="AA61" s="154"/>
      <c r="AB61" s="154"/>
      <c r="AC61" s="154"/>
      <c r="AD61" s="154"/>
      <c r="AE61" s="154"/>
      <c r="AF61" s="154"/>
    </row>
    <row r="62" spans="2:32" x14ac:dyDescent="0.2">
      <c r="B62" s="37"/>
      <c r="C62" s="139" t="s">
        <v>999</v>
      </c>
      <c r="D62" s="140"/>
      <c r="E62" s="140"/>
      <c r="F62" s="140"/>
      <c r="G62" s="152"/>
      <c r="H62" s="152"/>
      <c r="I62" s="152"/>
      <c r="J62" s="152"/>
      <c r="K62" s="152"/>
      <c r="L62" s="152"/>
      <c r="M62" s="152"/>
      <c r="N62" s="152"/>
      <c r="O62" s="155"/>
      <c r="P62" s="151"/>
      <c r="Q62" s="152"/>
      <c r="R62" s="152"/>
      <c r="S62" s="152"/>
      <c r="T62" s="152"/>
      <c r="U62" s="152"/>
      <c r="V62" s="152"/>
      <c r="W62" s="152"/>
      <c r="X62" s="152"/>
      <c r="Y62" s="152"/>
      <c r="Z62" s="152"/>
      <c r="AA62" s="152"/>
      <c r="AB62" s="152"/>
      <c r="AC62" s="152"/>
      <c r="AD62" s="152"/>
      <c r="AE62" s="152"/>
      <c r="AF62" s="152"/>
    </row>
    <row r="63" spans="2:32" x14ac:dyDescent="0.2">
      <c r="B63" s="37"/>
      <c r="C63" s="125" t="s">
        <v>1000</v>
      </c>
      <c r="D63" s="126"/>
      <c r="E63" s="126"/>
      <c r="F63" s="126"/>
      <c r="G63" s="154"/>
      <c r="H63" s="154"/>
      <c r="I63" s="154"/>
      <c r="J63" s="154"/>
      <c r="K63" s="154"/>
      <c r="L63" s="154"/>
      <c r="M63" s="154"/>
      <c r="N63" s="154"/>
      <c r="O63" s="156"/>
      <c r="P63" s="153"/>
      <c r="Q63" s="154"/>
      <c r="R63" s="154"/>
      <c r="S63" s="154"/>
      <c r="T63" s="154"/>
      <c r="U63" s="154"/>
      <c r="V63" s="154"/>
      <c r="W63" s="154"/>
      <c r="X63" s="154"/>
      <c r="Y63" s="154"/>
      <c r="Z63" s="154"/>
      <c r="AA63" s="154"/>
      <c r="AB63" s="154"/>
      <c r="AC63" s="154"/>
      <c r="AD63" s="154"/>
      <c r="AE63" s="154"/>
      <c r="AF63" s="154"/>
    </row>
    <row r="64" spans="2:32" ht="12.75" customHeight="1" x14ac:dyDescent="0.2">
      <c r="B64" s="38"/>
      <c r="C64" s="44"/>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row>
    <row r="65" spans="2:33" x14ac:dyDescent="0.2">
      <c r="C65" s="40" t="s">
        <v>979</v>
      </c>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row>
    <row r="66" spans="2:33" x14ac:dyDescent="0.2">
      <c r="C66" s="45"/>
      <c r="D66" s="42" t="s">
        <v>970</v>
      </c>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row>
    <row r="67" spans="2:33" x14ac:dyDescent="0.2">
      <c r="B67" s="35" t="s">
        <v>968</v>
      </c>
      <c r="G67" s="41" t="s">
        <v>969</v>
      </c>
      <c r="L67" s="41"/>
      <c r="M67" s="41"/>
      <c r="N67" s="41"/>
      <c r="O67" s="41"/>
      <c r="P67" s="41"/>
      <c r="Q67" s="41"/>
      <c r="R67" s="41" t="s">
        <v>967</v>
      </c>
      <c r="S67" s="41"/>
      <c r="T67" s="41"/>
      <c r="U67" s="41"/>
      <c r="V67" s="41"/>
      <c r="X67" s="41"/>
      <c r="Y67" s="41"/>
      <c r="Z67" s="41"/>
      <c r="AA67" s="41"/>
      <c r="AB67" s="41"/>
      <c r="AC67" s="41"/>
      <c r="AD67" s="41"/>
      <c r="AF67" s="41"/>
      <c r="AG67" s="10"/>
    </row>
    <row r="68" spans="2:33" x14ac:dyDescent="0.2">
      <c r="B68" s="37"/>
      <c r="C68" s="125" t="s">
        <v>1001</v>
      </c>
      <c r="D68" s="126"/>
      <c r="E68" s="126"/>
      <c r="F68" s="126"/>
      <c r="G68" s="211"/>
      <c r="H68" s="211"/>
      <c r="I68" s="211"/>
      <c r="J68" s="211"/>
      <c r="K68" s="211"/>
      <c r="L68" s="211"/>
      <c r="M68" s="211"/>
      <c r="N68" s="211"/>
      <c r="O68" s="211"/>
      <c r="P68" s="211"/>
      <c r="Q68" s="212"/>
      <c r="R68" s="220"/>
      <c r="S68" s="211"/>
      <c r="T68" s="211"/>
      <c r="U68" s="211"/>
      <c r="V68" s="211"/>
      <c r="W68" s="211"/>
      <c r="X68" s="211"/>
      <c r="Y68" s="211"/>
      <c r="Z68" s="211"/>
      <c r="AA68" s="211"/>
      <c r="AB68" s="211"/>
      <c r="AC68" s="211"/>
      <c r="AD68" s="211"/>
      <c r="AE68" s="211"/>
      <c r="AF68" s="211"/>
    </row>
    <row r="69" spans="2:33" x14ac:dyDescent="0.2">
      <c r="B69" s="37"/>
      <c r="C69" s="139" t="s">
        <v>1002</v>
      </c>
      <c r="D69" s="140"/>
      <c r="E69" s="140"/>
      <c r="F69" s="140"/>
      <c r="G69" s="178"/>
      <c r="H69" s="178"/>
      <c r="I69" s="178"/>
      <c r="J69" s="178"/>
      <c r="K69" s="178"/>
      <c r="L69" s="178"/>
      <c r="M69" s="178"/>
      <c r="N69" s="178"/>
      <c r="O69" s="178"/>
      <c r="P69" s="178"/>
      <c r="Q69" s="240"/>
      <c r="R69" s="177"/>
      <c r="S69" s="178"/>
      <c r="T69" s="178"/>
      <c r="U69" s="178"/>
      <c r="V69" s="178"/>
      <c r="W69" s="178"/>
      <c r="X69" s="178"/>
      <c r="Y69" s="178"/>
      <c r="Z69" s="178"/>
      <c r="AA69" s="178"/>
      <c r="AB69" s="178"/>
      <c r="AC69" s="178"/>
      <c r="AD69" s="178"/>
      <c r="AE69" s="178"/>
      <c r="AF69" s="178"/>
    </row>
    <row r="70" spans="2:33" x14ac:dyDescent="0.2">
      <c r="B70" s="37"/>
      <c r="C70" s="125" t="s">
        <v>1003</v>
      </c>
      <c r="D70" s="126"/>
      <c r="E70" s="126"/>
      <c r="F70" s="126"/>
      <c r="G70" s="154"/>
      <c r="H70" s="154"/>
      <c r="I70" s="154"/>
      <c r="J70" s="154"/>
      <c r="K70" s="154"/>
      <c r="L70" s="154"/>
      <c r="M70" s="154"/>
      <c r="N70" s="154"/>
      <c r="O70" s="154"/>
      <c r="P70" s="154"/>
      <c r="Q70" s="156"/>
      <c r="R70" s="153"/>
      <c r="S70" s="154"/>
      <c r="T70" s="154"/>
      <c r="U70" s="154"/>
      <c r="V70" s="154"/>
      <c r="W70" s="154"/>
      <c r="X70" s="154"/>
      <c r="Y70" s="154"/>
      <c r="Z70" s="154"/>
      <c r="AA70" s="154"/>
      <c r="AB70" s="154"/>
      <c r="AC70" s="154"/>
      <c r="AD70" s="154"/>
      <c r="AE70" s="154"/>
      <c r="AF70" s="154"/>
    </row>
    <row r="71" spans="2:33" x14ac:dyDescent="0.2">
      <c r="B71" s="37"/>
      <c r="C71" s="139" t="s">
        <v>1004</v>
      </c>
      <c r="D71" s="140"/>
      <c r="E71" s="140"/>
      <c r="F71" s="140"/>
      <c r="G71" s="178"/>
      <c r="H71" s="178"/>
      <c r="I71" s="178"/>
      <c r="J71" s="178"/>
      <c r="K71" s="178"/>
      <c r="L71" s="178"/>
      <c r="M71" s="178"/>
      <c r="N71" s="178"/>
      <c r="O71" s="178"/>
      <c r="P71" s="178"/>
      <c r="Q71" s="240"/>
      <c r="R71" s="177"/>
      <c r="S71" s="178"/>
      <c r="T71" s="178"/>
      <c r="U71" s="178"/>
      <c r="V71" s="178"/>
      <c r="W71" s="178"/>
      <c r="X71" s="178"/>
      <c r="Y71" s="178"/>
      <c r="Z71" s="178"/>
      <c r="AA71" s="178"/>
      <c r="AB71" s="178"/>
      <c r="AC71" s="178"/>
      <c r="AD71" s="178"/>
      <c r="AE71" s="178"/>
      <c r="AF71" s="178"/>
    </row>
    <row r="72" spans="2:33" x14ac:dyDescent="0.2">
      <c r="B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row>
    <row r="73" spans="2:33" x14ac:dyDescent="0.2">
      <c r="C73" s="38" t="s">
        <v>979</v>
      </c>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row>
    <row r="74" spans="2:33" x14ac:dyDescent="0.2">
      <c r="C74" s="45"/>
      <c r="D74" s="42" t="s">
        <v>971</v>
      </c>
      <c r="AC74" s="38"/>
    </row>
    <row r="75" spans="2:33" x14ac:dyDescent="0.2">
      <c r="B75" s="40" t="s">
        <v>968</v>
      </c>
      <c r="M75" s="42"/>
      <c r="AC75" s="38"/>
      <c r="AE75" s="42"/>
    </row>
    <row r="76" spans="2:33" x14ac:dyDescent="0.2">
      <c r="B76" s="37"/>
      <c r="C76" s="125" t="s">
        <v>1008</v>
      </c>
      <c r="D76" s="126"/>
      <c r="E76" s="126"/>
      <c r="F76" s="126"/>
      <c r="G76" s="211"/>
      <c r="H76" s="211"/>
      <c r="I76" s="211"/>
      <c r="J76" s="211"/>
      <c r="K76" s="211"/>
      <c r="L76" s="211"/>
      <c r="M76" s="211"/>
      <c r="N76" s="211"/>
      <c r="O76" s="211"/>
      <c r="P76" s="211"/>
      <c r="Q76" s="212"/>
      <c r="R76" s="220"/>
      <c r="S76" s="211"/>
      <c r="T76" s="211"/>
      <c r="U76" s="211"/>
      <c r="V76" s="211"/>
      <c r="W76" s="211"/>
      <c r="X76" s="211"/>
      <c r="Y76" s="211"/>
      <c r="Z76" s="211"/>
      <c r="AA76" s="211"/>
      <c r="AB76" s="211"/>
      <c r="AC76" s="211"/>
      <c r="AD76" s="211"/>
      <c r="AE76" s="211"/>
      <c r="AF76" s="211"/>
    </row>
    <row r="77" spans="2:33" x14ac:dyDescent="0.2">
      <c r="B77" s="37"/>
      <c r="C77" s="139" t="s">
        <v>1009</v>
      </c>
      <c r="D77" s="140"/>
      <c r="E77" s="140"/>
      <c r="F77" s="140"/>
      <c r="G77" s="178"/>
      <c r="H77" s="178"/>
      <c r="I77" s="178"/>
      <c r="J77" s="178"/>
      <c r="K77" s="178"/>
      <c r="L77" s="178"/>
      <c r="M77" s="178"/>
      <c r="N77" s="178"/>
      <c r="O77" s="178"/>
      <c r="P77" s="178"/>
      <c r="Q77" s="240"/>
      <c r="R77" s="177"/>
      <c r="S77" s="178"/>
      <c r="T77" s="178"/>
      <c r="U77" s="178"/>
      <c r="V77" s="178"/>
      <c r="W77" s="178"/>
      <c r="X77" s="178"/>
      <c r="Y77" s="178"/>
      <c r="Z77" s="178"/>
      <c r="AA77" s="178"/>
      <c r="AB77" s="178"/>
      <c r="AC77" s="178"/>
      <c r="AD77" s="178"/>
      <c r="AE77" s="178"/>
      <c r="AF77" s="178"/>
    </row>
    <row r="78" spans="2:33" x14ac:dyDescent="0.2">
      <c r="B78" s="37"/>
      <c r="C78" s="125" t="s">
        <v>1010</v>
      </c>
      <c r="D78" s="126"/>
      <c r="E78" s="126"/>
      <c r="F78" s="126"/>
      <c r="G78" s="154"/>
      <c r="H78" s="154"/>
      <c r="I78" s="154"/>
      <c r="J78" s="154"/>
      <c r="K78" s="154"/>
      <c r="L78" s="154"/>
      <c r="M78" s="154"/>
      <c r="N78" s="154"/>
      <c r="O78" s="154"/>
      <c r="P78" s="154"/>
      <c r="Q78" s="156"/>
      <c r="R78" s="153"/>
      <c r="S78" s="154"/>
      <c r="T78" s="154"/>
      <c r="U78" s="154"/>
      <c r="V78" s="154"/>
      <c r="W78" s="154"/>
      <c r="X78" s="154"/>
      <c r="Y78" s="154"/>
      <c r="Z78" s="154"/>
      <c r="AA78" s="154"/>
      <c r="AB78" s="154"/>
      <c r="AC78" s="154"/>
      <c r="AD78" s="154"/>
      <c r="AE78" s="154"/>
      <c r="AF78" s="154"/>
    </row>
    <row r="79" spans="2:33" x14ac:dyDescent="0.2">
      <c r="B79" s="37"/>
      <c r="C79" s="139" t="s">
        <v>1011</v>
      </c>
      <c r="D79" s="140"/>
      <c r="E79" s="140"/>
      <c r="F79" s="140"/>
      <c r="G79" s="178"/>
      <c r="H79" s="178"/>
      <c r="I79" s="178"/>
      <c r="J79" s="178"/>
      <c r="K79" s="178"/>
      <c r="L79" s="178"/>
      <c r="M79" s="178"/>
      <c r="N79" s="178"/>
      <c r="O79" s="178"/>
      <c r="P79" s="178"/>
      <c r="Q79" s="240"/>
      <c r="R79" s="177"/>
      <c r="S79" s="178"/>
      <c r="T79" s="178"/>
      <c r="U79" s="178"/>
      <c r="V79" s="178"/>
      <c r="W79" s="178"/>
      <c r="X79" s="178"/>
      <c r="Y79" s="178"/>
      <c r="Z79" s="178"/>
      <c r="AA79" s="178"/>
      <c r="AB79" s="178"/>
      <c r="AC79" s="178"/>
      <c r="AD79" s="178"/>
      <c r="AE79" s="178"/>
      <c r="AF79" s="178"/>
    </row>
    <row r="80" spans="2:33" x14ac:dyDescent="0.2">
      <c r="B80" s="37"/>
      <c r="C80" s="125" t="s">
        <v>1012</v>
      </c>
      <c r="D80" s="126"/>
      <c r="E80" s="126"/>
      <c r="F80" s="126"/>
      <c r="G80" s="154"/>
      <c r="H80" s="154"/>
      <c r="I80" s="154"/>
      <c r="J80" s="154"/>
      <c r="K80" s="154"/>
      <c r="L80" s="154"/>
      <c r="M80" s="154"/>
      <c r="N80" s="154"/>
      <c r="O80" s="154"/>
      <c r="P80" s="154"/>
      <c r="Q80" s="156"/>
      <c r="R80" s="153"/>
      <c r="S80" s="154"/>
      <c r="T80" s="154"/>
      <c r="U80" s="154"/>
      <c r="V80" s="154"/>
      <c r="W80" s="154"/>
      <c r="X80" s="154"/>
      <c r="Y80" s="154"/>
      <c r="Z80" s="154"/>
      <c r="AA80" s="154"/>
      <c r="AB80" s="154"/>
      <c r="AC80" s="154"/>
      <c r="AD80" s="154"/>
      <c r="AE80" s="154"/>
      <c r="AF80" s="154"/>
    </row>
    <row r="81" spans="2:33" x14ac:dyDescent="0.2">
      <c r="B81" s="37"/>
      <c r="C81" s="139" t="s">
        <v>1007</v>
      </c>
      <c r="D81" s="140"/>
      <c r="E81" s="140"/>
      <c r="F81" s="140"/>
      <c r="G81" s="178"/>
      <c r="H81" s="178"/>
      <c r="I81" s="178"/>
      <c r="J81" s="178"/>
      <c r="K81" s="178"/>
      <c r="L81" s="178"/>
      <c r="M81" s="178"/>
      <c r="N81" s="178"/>
      <c r="O81" s="178"/>
      <c r="P81" s="178"/>
      <c r="Q81" s="240"/>
      <c r="R81" s="177"/>
      <c r="S81" s="178"/>
      <c r="T81" s="178"/>
      <c r="U81" s="178"/>
      <c r="V81" s="178"/>
      <c r="W81" s="178"/>
      <c r="X81" s="178"/>
      <c r="Y81" s="178"/>
      <c r="Z81" s="178"/>
      <c r="AA81" s="178"/>
      <c r="AB81" s="178"/>
      <c r="AC81" s="178"/>
      <c r="AD81" s="178"/>
      <c r="AE81" s="178"/>
      <c r="AF81" s="178"/>
    </row>
    <row r="82" spans="2:33" x14ac:dyDescent="0.2">
      <c r="B82" s="37"/>
      <c r="C82" s="125" t="s">
        <v>1006</v>
      </c>
      <c r="D82" s="126"/>
      <c r="E82" s="126"/>
      <c r="F82" s="126"/>
      <c r="G82" s="154"/>
      <c r="H82" s="154"/>
      <c r="I82" s="154"/>
      <c r="J82" s="154"/>
      <c r="K82" s="154"/>
      <c r="L82" s="154"/>
      <c r="M82" s="154"/>
      <c r="N82" s="154"/>
      <c r="O82" s="154"/>
      <c r="P82" s="154"/>
      <c r="Q82" s="156"/>
      <c r="R82" s="153"/>
      <c r="S82" s="154"/>
      <c r="T82" s="154"/>
      <c r="U82" s="154"/>
      <c r="V82" s="154"/>
      <c r="W82" s="154"/>
      <c r="X82" s="154"/>
      <c r="Y82" s="154"/>
      <c r="Z82" s="154"/>
      <c r="AA82" s="154"/>
      <c r="AB82" s="154"/>
      <c r="AC82" s="154"/>
      <c r="AD82" s="154"/>
      <c r="AE82" s="154"/>
      <c r="AF82" s="154"/>
    </row>
    <row r="83" spans="2:33" x14ac:dyDescent="0.2">
      <c r="B83" s="37"/>
      <c r="C83" s="139" t="s">
        <v>1005</v>
      </c>
      <c r="D83" s="140"/>
      <c r="E83" s="140"/>
      <c r="F83" s="140"/>
      <c r="G83" s="178"/>
      <c r="H83" s="178"/>
      <c r="I83" s="178"/>
      <c r="J83" s="178"/>
      <c r="K83" s="178"/>
      <c r="L83" s="178"/>
      <c r="M83" s="178"/>
      <c r="N83" s="178"/>
      <c r="O83" s="178"/>
      <c r="P83" s="178"/>
      <c r="Q83" s="240"/>
      <c r="R83" s="177"/>
      <c r="S83" s="178"/>
      <c r="T83" s="178"/>
      <c r="U83" s="178"/>
      <c r="V83" s="178"/>
      <c r="W83" s="178"/>
      <c r="X83" s="178"/>
      <c r="Y83" s="178"/>
      <c r="Z83" s="178"/>
      <c r="AA83" s="178"/>
      <c r="AB83" s="178"/>
      <c r="AC83" s="178"/>
      <c r="AD83" s="178"/>
      <c r="AE83" s="178"/>
      <c r="AF83" s="178"/>
    </row>
    <row r="84" spans="2:33" x14ac:dyDescent="0.2">
      <c r="B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row>
    <row r="85" spans="2:33" x14ac:dyDescent="0.2">
      <c r="C85" s="38" t="s">
        <v>979</v>
      </c>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row>
    <row r="86" spans="2:33" x14ac:dyDescent="0.2">
      <c r="C86" s="45"/>
      <c r="D86" s="42" t="s">
        <v>972</v>
      </c>
    </row>
    <row r="87" spans="2:33" x14ac:dyDescent="0.2">
      <c r="B87" s="40" t="s">
        <v>968</v>
      </c>
      <c r="H87" s="38"/>
    </row>
    <row r="88" spans="2:33" x14ac:dyDescent="0.2">
      <c r="B88" s="37"/>
      <c r="C88" s="125" t="s">
        <v>1013</v>
      </c>
      <c r="D88" s="126"/>
      <c r="E88" s="126"/>
      <c r="F88" s="126"/>
      <c r="G88" s="211"/>
      <c r="H88" s="211"/>
      <c r="I88" s="211"/>
      <c r="J88" s="211"/>
      <c r="K88" s="211"/>
      <c r="L88" s="211"/>
      <c r="M88" s="211"/>
      <c r="N88" s="211"/>
      <c r="O88" s="211"/>
      <c r="P88" s="211"/>
      <c r="Q88" s="212"/>
      <c r="R88" s="220"/>
      <c r="S88" s="211"/>
      <c r="T88" s="211"/>
      <c r="U88" s="211"/>
      <c r="V88" s="211"/>
      <c r="W88" s="211"/>
      <c r="X88" s="211"/>
      <c r="Y88" s="211"/>
      <c r="Z88" s="211"/>
      <c r="AA88" s="211"/>
      <c r="AB88" s="211"/>
      <c r="AC88" s="211"/>
      <c r="AD88" s="211"/>
      <c r="AE88" s="211"/>
      <c r="AF88" s="211"/>
    </row>
    <row r="89" spans="2:33" x14ac:dyDescent="0.2">
      <c r="B89" s="37"/>
      <c r="C89" s="139" t="s">
        <v>1014</v>
      </c>
      <c r="D89" s="140"/>
      <c r="E89" s="140"/>
      <c r="F89" s="140"/>
      <c r="G89" s="178"/>
      <c r="H89" s="178"/>
      <c r="I89" s="178"/>
      <c r="J89" s="178"/>
      <c r="K89" s="178"/>
      <c r="L89" s="178"/>
      <c r="M89" s="178"/>
      <c r="N89" s="178"/>
      <c r="O89" s="178"/>
      <c r="P89" s="178"/>
      <c r="Q89" s="240"/>
      <c r="R89" s="177"/>
      <c r="S89" s="178"/>
      <c r="T89" s="178"/>
      <c r="U89" s="178"/>
      <c r="V89" s="178"/>
      <c r="W89" s="178"/>
      <c r="X89" s="178"/>
      <c r="Y89" s="178"/>
      <c r="Z89" s="178"/>
      <c r="AA89" s="178"/>
      <c r="AB89" s="178"/>
      <c r="AC89" s="178"/>
      <c r="AD89" s="178"/>
      <c r="AE89" s="178"/>
      <c r="AF89" s="178"/>
    </row>
    <row r="90" spans="2:33" x14ac:dyDescent="0.2">
      <c r="F90" s="38"/>
      <c r="G90" s="38"/>
    </row>
    <row r="91" spans="2:33" x14ac:dyDescent="0.2">
      <c r="C91" s="46" t="s">
        <v>973</v>
      </c>
      <c r="F91" s="38"/>
      <c r="G91" s="38"/>
    </row>
    <row r="92" spans="2:33" ht="12.75" customHeight="1" x14ac:dyDescent="0.2">
      <c r="C92" s="179" t="s">
        <v>974</v>
      </c>
      <c r="D92" s="179"/>
      <c r="E92" s="179"/>
      <c r="F92" s="179"/>
      <c r="G92" s="41"/>
      <c r="H92" s="41"/>
      <c r="I92" s="41"/>
      <c r="J92" s="41"/>
      <c r="K92" s="41"/>
      <c r="L92" s="41"/>
      <c r="M92" s="41"/>
      <c r="N92" s="41"/>
      <c r="O92" s="41"/>
      <c r="P92" s="41"/>
      <c r="Q92" s="41"/>
      <c r="R92" s="41"/>
      <c r="S92" s="41"/>
      <c r="T92" s="41"/>
      <c r="U92" s="41"/>
      <c r="V92" s="41"/>
      <c r="W92" s="41"/>
      <c r="X92" s="41"/>
    </row>
    <row r="93" spans="2:33" x14ac:dyDescent="0.2">
      <c r="B93" s="39" t="s">
        <v>968</v>
      </c>
      <c r="C93" s="179"/>
      <c r="D93" s="179"/>
      <c r="E93" s="179"/>
      <c r="F93" s="179"/>
      <c r="G93" s="41" t="s">
        <v>969</v>
      </c>
      <c r="H93" s="41"/>
      <c r="I93" s="41"/>
      <c r="J93" s="41"/>
      <c r="K93" s="41"/>
      <c r="L93" s="41"/>
      <c r="M93" s="41"/>
      <c r="N93" s="41"/>
      <c r="O93" s="41"/>
      <c r="P93" s="41"/>
      <c r="Q93" s="41"/>
      <c r="R93" s="41" t="s">
        <v>967</v>
      </c>
      <c r="S93" s="41"/>
      <c r="U93" s="41"/>
      <c r="V93" s="41"/>
      <c r="W93" s="41"/>
      <c r="X93" s="41"/>
    </row>
    <row r="94" spans="2:33" ht="15" x14ac:dyDescent="0.3">
      <c r="B94" s="37"/>
      <c r="C94" s="243"/>
      <c r="D94" s="244"/>
      <c r="E94" s="244"/>
      <c r="F94" s="244"/>
      <c r="G94" s="211"/>
      <c r="H94" s="211"/>
      <c r="I94" s="211"/>
      <c r="J94" s="211"/>
      <c r="K94" s="211"/>
      <c r="L94" s="211"/>
      <c r="M94" s="211"/>
      <c r="N94" s="211"/>
      <c r="O94" s="211"/>
      <c r="P94" s="211"/>
      <c r="Q94" s="212"/>
      <c r="R94" s="220"/>
      <c r="S94" s="211"/>
      <c r="T94" s="211"/>
      <c r="U94" s="211"/>
      <c r="V94" s="211"/>
      <c r="W94" s="211"/>
      <c r="X94" s="211"/>
      <c r="Y94" s="211"/>
      <c r="Z94" s="211"/>
      <c r="AA94" s="211"/>
      <c r="AB94" s="211"/>
      <c r="AC94" s="211"/>
      <c r="AD94" s="211"/>
      <c r="AE94" s="211"/>
      <c r="AF94" s="211"/>
    </row>
    <row r="95" spans="2:33" ht="15" x14ac:dyDescent="0.3">
      <c r="B95" s="37"/>
      <c r="C95" s="241"/>
      <c r="D95" s="242"/>
      <c r="E95" s="242"/>
      <c r="F95" s="242"/>
      <c r="G95" s="178"/>
      <c r="H95" s="178"/>
      <c r="I95" s="178"/>
      <c r="J95" s="178"/>
      <c r="K95" s="178"/>
      <c r="L95" s="178"/>
      <c r="M95" s="178"/>
      <c r="N95" s="178"/>
      <c r="O95" s="178"/>
      <c r="P95" s="178"/>
      <c r="Q95" s="240"/>
      <c r="R95" s="177"/>
      <c r="S95" s="178"/>
      <c r="T95" s="178"/>
      <c r="U95" s="178"/>
      <c r="V95" s="178"/>
      <c r="W95" s="178"/>
      <c r="X95" s="178"/>
      <c r="Y95" s="178"/>
      <c r="Z95" s="178"/>
      <c r="AA95" s="178"/>
      <c r="AB95" s="178"/>
      <c r="AC95" s="178"/>
      <c r="AD95" s="178"/>
      <c r="AE95" s="178"/>
      <c r="AF95" s="178"/>
    </row>
    <row r="96" spans="2:33" ht="15" x14ac:dyDescent="0.3">
      <c r="B96" s="37"/>
      <c r="C96" s="200"/>
      <c r="D96" s="201"/>
      <c r="E96" s="201"/>
      <c r="F96" s="201"/>
      <c r="G96" s="154"/>
      <c r="H96" s="154"/>
      <c r="I96" s="154"/>
      <c r="J96" s="154"/>
      <c r="K96" s="154"/>
      <c r="L96" s="154"/>
      <c r="M96" s="154"/>
      <c r="N96" s="154"/>
      <c r="O96" s="154"/>
      <c r="P96" s="154"/>
      <c r="Q96" s="156"/>
      <c r="R96" s="153"/>
      <c r="S96" s="154"/>
      <c r="T96" s="154"/>
      <c r="U96" s="154"/>
      <c r="V96" s="154"/>
      <c r="W96" s="154"/>
      <c r="X96" s="154"/>
      <c r="Y96" s="154"/>
      <c r="Z96" s="154"/>
      <c r="AA96" s="154"/>
      <c r="AB96" s="154"/>
      <c r="AC96" s="154"/>
      <c r="AD96" s="154"/>
      <c r="AE96" s="154"/>
      <c r="AF96" s="154"/>
      <c r="AG96" s="1"/>
    </row>
    <row r="97" spans="2:32" ht="15" x14ac:dyDescent="0.3">
      <c r="B97" s="37"/>
      <c r="C97" s="241"/>
      <c r="D97" s="242"/>
      <c r="E97" s="242"/>
      <c r="F97" s="242"/>
      <c r="G97" s="178"/>
      <c r="H97" s="178"/>
      <c r="I97" s="178"/>
      <c r="J97" s="178"/>
      <c r="K97" s="178"/>
      <c r="L97" s="178"/>
      <c r="M97" s="178"/>
      <c r="N97" s="178"/>
      <c r="O97" s="178"/>
      <c r="P97" s="178"/>
      <c r="Q97" s="240"/>
      <c r="R97" s="177"/>
      <c r="S97" s="178"/>
      <c r="T97" s="178"/>
      <c r="U97" s="178"/>
      <c r="V97" s="178"/>
      <c r="W97" s="178"/>
      <c r="X97" s="178"/>
      <c r="Y97" s="178"/>
      <c r="Z97" s="178"/>
      <c r="AA97" s="178"/>
      <c r="AB97" s="178"/>
      <c r="AC97" s="178"/>
      <c r="AD97" s="178"/>
      <c r="AE97" s="178"/>
      <c r="AF97" s="178"/>
    </row>
    <row r="98" spans="2:32" ht="15" x14ac:dyDescent="0.3">
      <c r="B98" s="37"/>
      <c r="C98" s="200"/>
      <c r="D98" s="201"/>
      <c r="E98" s="201"/>
      <c r="F98" s="201"/>
      <c r="G98" s="154"/>
      <c r="H98" s="154"/>
      <c r="I98" s="154"/>
      <c r="J98" s="154"/>
      <c r="K98" s="154"/>
      <c r="L98" s="154"/>
      <c r="M98" s="154"/>
      <c r="N98" s="154"/>
      <c r="O98" s="154"/>
      <c r="P98" s="154"/>
      <c r="Q98" s="156"/>
      <c r="R98" s="153"/>
      <c r="S98" s="154"/>
      <c r="T98" s="154"/>
      <c r="U98" s="154"/>
      <c r="V98" s="154"/>
      <c r="W98" s="154"/>
      <c r="X98" s="154"/>
      <c r="Y98" s="154"/>
      <c r="Z98" s="154"/>
      <c r="AA98" s="154"/>
      <c r="AB98" s="154"/>
      <c r="AC98" s="154"/>
      <c r="AD98" s="154"/>
      <c r="AE98" s="154"/>
      <c r="AF98" s="154"/>
    </row>
    <row r="99" spans="2:32" ht="15" x14ac:dyDescent="0.3">
      <c r="B99" s="37"/>
      <c r="C99" s="241"/>
      <c r="D99" s="242"/>
      <c r="E99" s="242"/>
      <c r="F99" s="242"/>
      <c r="G99" s="178"/>
      <c r="H99" s="178"/>
      <c r="I99" s="178"/>
      <c r="J99" s="178"/>
      <c r="K99" s="178"/>
      <c r="L99" s="178"/>
      <c r="M99" s="178"/>
      <c r="N99" s="178"/>
      <c r="O99" s="178"/>
      <c r="P99" s="178"/>
      <c r="Q99" s="240"/>
      <c r="R99" s="177"/>
      <c r="S99" s="178"/>
      <c r="T99" s="178"/>
      <c r="U99" s="178"/>
      <c r="V99" s="178"/>
      <c r="W99" s="178"/>
      <c r="X99" s="178"/>
      <c r="Y99" s="178"/>
      <c r="Z99" s="178"/>
      <c r="AA99" s="178"/>
      <c r="AB99" s="178"/>
      <c r="AC99" s="178"/>
      <c r="AD99" s="178"/>
      <c r="AE99" s="178"/>
      <c r="AF99" s="178"/>
    </row>
    <row r="100" spans="2:32" ht="15" x14ac:dyDescent="0.3">
      <c r="B100" s="37"/>
      <c r="C100" s="200"/>
      <c r="D100" s="201"/>
      <c r="E100" s="201"/>
      <c r="F100" s="201"/>
      <c r="G100" s="154"/>
      <c r="H100" s="154"/>
      <c r="I100" s="154"/>
      <c r="J100" s="154"/>
      <c r="K100" s="154"/>
      <c r="L100" s="154"/>
      <c r="M100" s="154"/>
      <c r="N100" s="154"/>
      <c r="O100" s="154"/>
      <c r="P100" s="154"/>
      <c r="Q100" s="156"/>
      <c r="R100" s="153"/>
      <c r="S100" s="154"/>
      <c r="T100" s="154"/>
      <c r="U100" s="154"/>
      <c r="V100" s="154"/>
      <c r="W100" s="154"/>
      <c r="X100" s="154"/>
      <c r="Y100" s="154"/>
      <c r="Z100" s="154"/>
      <c r="AA100" s="154"/>
      <c r="AB100" s="154"/>
      <c r="AC100" s="154"/>
      <c r="AD100" s="154"/>
      <c r="AE100" s="154"/>
      <c r="AF100" s="154"/>
    </row>
    <row r="101" spans="2:32" ht="15" x14ac:dyDescent="0.3">
      <c r="B101" s="37"/>
      <c r="C101" s="241"/>
      <c r="D101" s="242"/>
      <c r="E101" s="242"/>
      <c r="F101" s="242"/>
      <c r="G101" s="178"/>
      <c r="H101" s="178"/>
      <c r="I101" s="178"/>
      <c r="J101" s="178"/>
      <c r="K101" s="178"/>
      <c r="L101" s="178"/>
      <c r="M101" s="178"/>
      <c r="N101" s="178"/>
      <c r="O101" s="178"/>
      <c r="P101" s="178"/>
      <c r="Q101" s="240"/>
      <c r="R101" s="177"/>
      <c r="S101" s="178"/>
      <c r="T101" s="178"/>
      <c r="U101" s="178"/>
      <c r="V101" s="178"/>
      <c r="W101" s="178"/>
      <c r="X101" s="178"/>
      <c r="Y101" s="178"/>
      <c r="Z101" s="178"/>
      <c r="AA101" s="178"/>
      <c r="AB101" s="178"/>
      <c r="AC101" s="178"/>
      <c r="AD101" s="178"/>
      <c r="AE101" s="178"/>
      <c r="AF101" s="178"/>
    </row>
    <row r="102" spans="2:32" ht="15" x14ac:dyDescent="0.3">
      <c r="B102" s="37"/>
      <c r="C102" s="200"/>
      <c r="D102" s="201"/>
      <c r="E102" s="201"/>
      <c r="F102" s="201"/>
      <c r="G102" s="154"/>
      <c r="H102" s="154"/>
      <c r="I102" s="154"/>
      <c r="J102" s="154"/>
      <c r="K102" s="154"/>
      <c r="L102" s="154"/>
      <c r="M102" s="154"/>
      <c r="N102" s="154"/>
      <c r="O102" s="154"/>
      <c r="P102" s="154"/>
      <c r="Q102" s="156"/>
      <c r="R102" s="153"/>
      <c r="S102" s="154"/>
      <c r="T102" s="154"/>
      <c r="U102" s="154"/>
      <c r="V102" s="154"/>
      <c r="W102" s="154"/>
      <c r="X102" s="154"/>
      <c r="Y102" s="154"/>
      <c r="Z102" s="154"/>
      <c r="AA102" s="154"/>
      <c r="AB102" s="154"/>
      <c r="AC102" s="154"/>
      <c r="AD102" s="154"/>
      <c r="AE102" s="154"/>
      <c r="AF102" s="154"/>
    </row>
    <row r="103" spans="2:32" ht="15" x14ac:dyDescent="0.3">
      <c r="B103" s="37"/>
      <c r="C103" s="241"/>
      <c r="D103" s="242"/>
      <c r="E103" s="242"/>
      <c r="F103" s="242"/>
      <c r="G103" s="178"/>
      <c r="H103" s="178"/>
      <c r="I103" s="178"/>
      <c r="J103" s="178"/>
      <c r="K103" s="178"/>
      <c r="L103" s="178"/>
      <c r="M103" s="178"/>
      <c r="N103" s="178"/>
      <c r="O103" s="178"/>
      <c r="P103" s="178"/>
      <c r="Q103" s="240"/>
      <c r="R103" s="177"/>
      <c r="S103" s="178"/>
      <c r="T103" s="178"/>
      <c r="U103" s="178"/>
      <c r="V103" s="178"/>
      <c r="W103" s="178"/>
      <c r="X103" s="178"/>
      <c r="Y103" s="178"/>
      <c r="Z103" s="178"/>
      <c r="AA103" s="178"/>
      <c r="AB103" s="178"/>
      <c r="AC103" s="178"/>
      <c r="AD103" s="178"/>
      <c r="AE103" s="178"/>
      <c r="AF103" s="178"/>
    </row>
    <row r="104" spans="2:32" ht="15" x14ac:dyDescent="0.3">
      <c r="B104" s="37"/>
      <c r="C104" s="200"/>
      <c r="D104" s="201"/>
      <c r="E104" s="201"/>
      <c r="F104" s="201"/>
      <c r="G104" s="154"/>
      <c r="H104" s="154"/>
      <c r="I104" s="154"/>
      <c r="J104" s="154"/>
      <c r="K104" s="154"/>
      <c r="L104" s="154"/>
      <c r="M104" s="154"/>
      <c r="N104" s="154"/>
      <c r="O104" s="154"/>
      <c r="P104" s="154"/>
      <c r="Q104" s="156"/>
      <c r="R104" s="153"/>
      <c r="S104" s="154"/>
      <c r="T104" s="154"/>
      <c r="U104" s="154"/>
      <c r="V104" s="154"/>
      <c r="W104" s="154"/>
      <c r="X104" s="154"/>
      <c r="Y104" s="154"/>
      <c r="Z104" s="154"/>
      <c r="AA104" s="154"/>
      <c r="AB104" s="154"/>
      <c r="AC104" s="154"/>
      <c r="AD104" s="154"/>
      <c r="AE104" s="154"/>
      <c r="AF104" s="154"/>
    </row>
    <row r="105" spans="2:32" ht="15" x14ac:dyDescent="0.3">
      <c r="B105" s="37"/>
      <c r="C105" s="241"/>
      <c r="D105" s="242"/>
      <c r="E105" s="242"/>
      <c r="F105" s="242"/>
      <c r="G105" s="178"/>
      <c r="H105" s="178"/>
      <c r="I105" s="178"/>
      <c r="J105" s="178"/>
      <c r="K105" s="178"/>
      <c r="L105" s="178"/>
      <c r="M105" s="178"/>
      <c r="N105" s="178"/>
      <c r="O105" s="178"/>
      <c r="P105" s="178"/>
      <c r="Q105" s="240"/>
      <c r="R105" s="177"/>
      <c r="S105" s="178"/>
      <c r="T105" s="178"/>
      <c r="U105" s="178"/>
      <c r="V105" s="178"/>
      <c r="W105" s="178"/>
      <c r="X105" s="178"/>
      <c r="Y105" s="178"/>
      <c r="Z105" s="178"/>
      <c r="AA105" s="178"/>
      <c r="AB105" s="178"/>
      <c r="AC105" s="178"/>
      <c r="AD105" s="178"/>
      <c r="AE105" s="178"/>
      <c r="AF105" s="178"/>
    </row>
    <row r="106" spans="2:32" ht="15" x14ac:dyDescent="0.3">
      <c r="B106" s="37"/>
      <c r="C106" s="200"/>
      <c r="D106" s="201"/>
      <c r="E106" s="201"/>
      <c r="F106" s="201"/>
      <c r="G106" s="154"/>
      <c r="H106" s="154"/>
      <c r="I106" s="154"/>
      <c r="J106" s="154"/>
      <c r="K106" s="154"/>
      <c r="L106" s="154"/>
      <c r="M106" s="154"/>
      <c r="N106" s="154"/>
      <c r="O106" s="154"/>
      <c r="P106" s="154"/>
      <c r="Q106" s="156"/>
      <c r="R106" s="153"/>
      <c r="S106" s="154"/>
      <c r="T106" s="154"/>
      <c r="U106" s="154"/>
      <c r="V106" s="154"/>
      <c r="W106" s="154"/>
      <c r="X106" s="154"/>
      <c r="Y106" s="154"/>
      <c r="Z106" s="154"/>
      <c r="AA106" s="154"/>
      <c r="AB106" s="154"/>
      <c r="AC106" s="154"/>
      <c r="AD106" s="154"/>
      <c r="AE106" s="154"/>
      <c r="AF106" s="154"/>
    </row>
    <row r="107" spans="2:32" ht="15" x14ac:dyDescent="0.3">
      <c r="B107" s="37"/>
      <c r="C107" s="241"/>
      <c r="D107" s="242"/>
      <c r="E107" s="242"/>
      <c r="F107" s="242"/>
      <c r="G107" s="178"/>
      <c r="H107" s="178"/>
      <c r="I107" s="178"/>
      <c r="J107" s="178"/>
      <c r="K107" s="178"/>
      <c r="L107" s="178"/>
      <c r="M107" s="178"/>
      <c r="N107" s="178"/>
      <c r="O107" s="178"/>
      <c r="P107" s="178"/>
      <c r="Q107" s="240"/>
      <c r="R107" s="177"/>
      <c r="S107" s="178"/>
      <c r="T107" s="178"/>
      <c r="U107" s="178"/>
      <c r="V107" s="178"/>
      <c r="W107" s="178"/>
      <c r="X107" s="178"/>
      <c r="Y107" s="178"/>
      <c r="Z107" s="178"/>
      <c r="AA107" s="178"/>
      <c r="AB107" s="178"/>
      <c r="AC107" s="178"/>
      <c r="AD107" s="178"/>
      <c r="AE107" s="178"/>
      <c r="AF107" s="178"/>
    </row>
    <row r="108" spans="2:32" ht="15" x14ac:dyDescent="0.3">
      <c r="B108" s="37"/>
      <c r="C108" s="200"/>
      <c r="D108" s="201"/>
      <c r="E108" s="201"/>
      <c r="F108" s="201"/>
      <c r="G108" s="154"/>
      <c r="H108" s="154"/>
      <c r="I108" s="154"/>
      <c r="J108" s="154"/>
      <c r="K108" s="154"/>
      <c r="L108" s="154"/>
      <c r="M108" s="154"/>
      <c r="N108" s="154"/>
      <c r="O108" s="154"/>
      <c r="P108" s="154"/>
      <c r="Q108" s="156"/>
      <c r="R108" s="153"/>
      <c r="S108" s="154"/>
      <c r="T108" s="154"/>
      <c r="U108" s="154"/>
      <c r="V108" s="154"/>
      <c r="W108" s="154"/>
      <c r="X108" s="154"/>
      <c r="Y108" s="154"/>
      <c r="Z108" s="154"/>
      <c r="AA108" s="154"/>
      <c r="AB108" s="154"/>
      <c r="AC108" s="154"/>
      <c r="AD108" s="154"/>
      <c r="AE108" s="154"/>
      <c r="AF108" s="154"/>
    </row>
    <row r="109" spans="2:32" ht="15" x14ac:dyDescent="0.3">
      <c r="B109" s="37"/>
      <c r="C109" s="241"/>
      <c r="D109" s="242"/>
      <c r="E109" s="242"/>
      <c r="F109" s="242"/>
      <c r="G109" s="178"/>
      <c r="H109" s="178"/>
      <c r="I109" s="178"/>
      <c r="J109" s="178"/>
      <c r="K109" s="178"/>
      <c r="L109" s="178"/>
      <c r="M109" s="178"/>
      <c r="N109" s="178"/>
      <c r="O109" s="178"/>
      <c r="P109" s="178"/>
      <c r="Q109" s="240"/>
      <c r="R109" s="177"/>
      <c r="S109" s="178"/>
      <c r="T109" s="178"/>
      <c r="U109" s="178"/>
      <c r="V109" s="178"/>
      <c r="W109" s="178"/>
      <c r="X109" s="178"/>
      <c r="Y109" s="178"/>
      <c r="Z109" s="178"/>
      <c r="AA109" s="178"/>
      <c r="AB109" s="178"/>
      <c r="AC109" s="178"/>
      <c r="AD109" s="178"/>
      <c r="AE109" s="178"/>
      <c r="AF109" s="178"/>
    </row>
    <row r="110" spans="2:32" ht="15" x14ac:dyDescent="0.3">
      <c r="B110" s="37"/>
      <c r="C110" s="200"/>
      <c r="D110" s="201"/>
      <c r="E110" s="201"/>
      <c r="F110" s="201"/>
      <c r="G110" s="154"/>
      <c r="H110" s="154"/>
      <c r="I110" s="154"/>
      <c r="J110" s="154"/>
      <c r="K110" s="154"/>
      <c r="L110" s="154"/>
      <c r="M110" s="154"/>
      <c r="N110" s="154"/>
      <c r="O110" s="154"/>
      <c r="P110" s="154"/>
      <c r="Q110" s="156"/>
      <c r="R110" s="153"/>
      <c r="S110" s="154"/>
      <c r="T110" s="154"/>
      <c r="U110" s="154"/>
      <c r="V110" s="154"/>
      <c r="W110" s="154"/>
      <c r="X110" s="154"/>
      <c r="Y110" s="154"/>
      <c r="Z110" s="154"/>
      <c r="AA110" s="154"/>
      <c r="AB110" s="154"/>
      <c r="AC110" s="154"/>
      <c r="AD110" s="154"/>
      <c r="AE110" s="154"/>
      <c r="AF110" s="154"/>
    </row>
    <row r="111" spans="2:32" ht="15" x14ac:dyDescent="0.3">
      <c r="B111" s="37"/>
      <c r="C111" s="241"/>
      <c r="D111" s="242"/>
      <c r="E111" s="242"/>
      <c r="F111" s="242"/>
      <c r="G111" s="178"/>
      <c r="H111" s="178"/>
      <c r="I111" s="178"/>
      <c r="J111" s="178"/>
      <c r="K111" s="178"/>
      <c r="L111" s="178"/>
      <c r="M111" s="178"/>
      <c r="N111" s="178"/>
      <c r="O111" s="178"/>
      <c r="P111" s="178"/>
      <c r="Q111" s="240"/>
      <c r="R111" s="177"/>
      <c r="S111" s="178"/>
      <c r="T111" s="178"/>
      <c r="U111" s="178"/>
      <c r="V111" s="178"/>
      <c r="W111" s="178"/>
      <c r="X111" s="178"/>
      <c r="Y111" s="178"/>
      <c r="Z111" s="178"/>
      <c r="AA111" s="178"/>
      <c r="AB111" s="178"/>
      <c r="AC111" s="178"/>
      <c r="AD111" s="178"/>
      <c r="AE111" s="178"/>
      <c r="AF111" s="178"/>
    </row>
    <row r="112" spans="2:32" ht="15" x14ac:dyDescent="0.3">
      <c r="B112" s="37"/>
      <c r="C112" s="200"/>
      <c r="D112" s="201"/>
      <c r="E112" s="201"/>
      <c r="F112" s="201"/>
      <c r="G112" s="154"/>
      <c r="H112" s="154"/>
      <c r="I112" s="154"/>
      <c r="J112" s="154"/>
      <c r="K112" s="154"/>
      <c r="L112" s="154"/>
      <c r="M112" s="154"/>
      <c r="N112" s="154"/>
      <c r="O112" s="154"/>
      <c r="P112" s="154"/>
      <c r="Q112" s="156"/>
      <c r="R112" s="153"/>
      <c r="S112" s="154"/>
      <c r="T112" s="154"/>
      <c r="U112" s="154"/>
      <c r="V112" s="154"/>
      <c r="W112" s="154"/>
      <c r="X112" s="154"/>
      <c r="Y112" s="154"/>
      <c r="Z112" s="154"/>
      <c r="AA112" s="154"/>
      <c r="AB112" s="154"/>
      <c r="AC112" s="154"/>
      <c r="AD112" s="154"/>
      <c r="AE112" s="154"/>
      <c r="AF112" s="154"/>
    </row>
    <row r="113" spans="2:32" ht="15" x14ac:dyDescent="0.3">
      <c r="B113" s="37"/>
      <c r="C113" s="241"/>
      <c r="D113" s="242"/>
      <c r="E113" s="242"/>
      <c r="F113" s="242"/>
      <c r="G113" s="178"/>
      <c r="H113" s="178"/>
      <c r="I113" s="178"/>
      <c r="J113" s="178"/>
      <c r="K113" s="178"/>
      <c r="L113" s="178"/>
      <c r="M113" s="178"/>
      <c r="N113" s="178"/>
      <c r="O113" s="178"/>
      <c r="P113" s="178"/>
      <c r="Q113" s="240"/>
      <c r="R113" s="177"/>
      <c r="S113" s="178"/>
      <c r="T113" s="178"/>
      <c r="U113" s="178"/>
      <c r="V113" s="178"/>
      <c r="W113" s="178"/>
      <c r="X113" s="178"/>
      <c r="Y113" s="178"/>
      <c r="Z113" s="178"/>
      <c r="AA113" s="178"/>
      <c r="AB113" s="178"/>
      <c r="AC113" s="178"/>
      <c r="AD113" s="178"/>
      <c r="AE113" s="178"/>
      <c r="AF113" s="178"/>
    </row>
    <row r="114" spans="2:32" x14ac:dyDescent="0.2">
      <c r="R114" s="38"/>
      <c r="S114" s="38"/>
    </row>
    <row r="115" spans="2:32" x14ac:dyDescent="0.2">
      <c r="B115" s="42" t="s">
        <v>980</v>
      </c>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row>
    <row r="116" spans="2:32" x14ac:dyDescent="0.2">
      <c r="B116" s="127"/>
      <c r="C116" s="128"/>
      <c r="D116" s="128"/>
      <c r="E116" s="128"/>
      <c r="F116" s="128"/>
      <c r="G116" s="128"/>
      <c r="H116" s="128"/>
      <c r="I116" s="128"/>
      <c r="J116" s="128"/>
      <c r="K116" s="128"/>
      <c r="L116" s="128"/>
      <c r="M116" s="128"/>
      <c r="N116" s="128"/>
      <c r="O116" s="128"/>
      <c r="P116" s="128"/>
      <c r="Q116" s="128"/>
      <c r="R116" s="128"/>
      <c r="S116" s="128"/>
      <c r="T116" s="128"/>
      <c r="U116" s="128"/>
      <c r="V116" s="128"/>
      <c r="W116" s="128"/>
      <c r="X116" s="128"/>
      <c r="Y116" s="128"/>
      <c r="Z116" s="128"/>
      <c r="AA116" s="128"/>
      <c r="AB116" s="128"/>
      <c r="AC116" s="128"/>
      <c r="AD116" s="128"/>
      <c r="AE116" s="128"/>
      <c r="AF116" s="129"/>
    </row>
    <row r="117" spans="2:32" x14ac:dyDescent="0.2">
      <c r="B117" s="130"/>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31"/>
      <c r="AD117" s="131"/>
      <c r="AE117" s="131"/>
      <c r="AF117" s="132"/>
    </row>
    <row r="118" spans="2:32" x14ac:dyDescent="0.2">
      <c r="B118" s="130"/>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31"/>
      <c r="AD118" s="131"/>
      <c r="AE118" s="131"/>
      <c r="AF118" s="132"/>
    </row>
    <row r="119" spans="2:32" x14ac:dyDescent="0.2">
      <c r="B119" s="133"/>
      <c r="C119" s="134"/>
      <c r="D119" s="134"/>
      <c r="E119" s="134"/>
      <c r="F119" s="134"/>
      <c r="G119" s="134"/>
      <c r="H119" s="134"/>
      <c r="I119" s="134"/>
      <c r="J119" s="134"/>
      <c r="K119" s="134"/>
      <c r="L119" s="134"/>
      <c r="M119" s="134"/>
      <c r="N119" s="134"/>
      <c r="O119" s="134"/>
      <c r="P119" s="134"/>
      <c r="Q119" s="134"/>
      <c r="R119" s="134"/>
      <c r="S119" s="134"/>
      <c r="T119" s="134"/>
      <c r="U119" s="134"/>
      <c r="V119" s="134"/>
      <c r="W119" s="134"/>
      <c r="X119" s="134"/>
      <c r="Y119" s="134"/>
      <c r="Z119" s="134"/>
      <c r="AA119" s="134"/>
      <c r="AB119" s="134"/>
      <c r="AC119" s="134"/>
      <c r="AD119" s="134"/>
      <c r="AE119" s="134"/>
      <c r="AF119" s="135"/>
    </row>
  </sheetData>
  <sheetProtection sheet="1" objects="1" scenarios="1" selectLockedCells="1"/>
  <dataConsolidate/>
  <mergeCells count="231">
    <mergeCell ref="C113:F113"/>
    <mergeCell ref="G113:Q113"/>
    <mergeCell ref="G112:Q112"/>
    <mergeCell ref="G111:Q111"/>
    <mergeCell ref="G110:Q110"/>
    <mergeCell ref="R113:AF113"/>
    <mergeCell ref="G97:Q97"/>
    <mergeCell ref="G96:Q96"/>
    <mergeCell ref="G95:Q95"/>
    <mergeCell ref="G109:Q109"/>
    <mergeCell ref="G108:Q108"/>
    <mergeCell ref="G107:Q107"/>
    <mergeCell ref="G106:Q106"/>
    <mergeCell ref="G105:Q105"/>
    <mergeCell ref="G100:Q100"/>
    <mergeCell ref="R111:AF111"/>
    <mergeCell ref="R112:AF112"/>
    <mergeCell ref="R105:AF105"/>
    <mergeCell ref="R106:AF106"/>
    <mergeCell ref="R107:AF107"/>
    <mergeCell ref="R108:AF108"/>
    <mergeCell ref="C100:F100"/>
    <mergeCell ref="R110:AF110"/>
    <mergeCell ref="C111:F111"/>
    <mergeCell ref="C110:F110"/>
    <mergeCell ref="C101:F101"/>
    <mergeCell ref="C102:F102"/>
    <mergeCell ref="C103:F103"/>
    <mergeCell ref="C104:F104"/>
    <mergeCell ref="C105:F105"/>
    <mergeCell ref="C106:F106"/>
    <mergeCell ref="C112:F112"/>
    <mergeCell ref="G83:Q83"/>
    <mergeCell ref="C109:F109"/>
    <mergeCell ref="R83:AF83"/>
    <mergeCell ref="R88:AF88"/>
    <mergeCell ref="R89:AF89"/>
    <mergeCell ref="G88:Q88"/>
    <mergeCell ref="G89:Q89"/>
    <mergeCell ref="R94:AF94"/>
    <mergeCell ref="R95:AF95"/>
    <mergeCell ref="C107:F107"/>
    <mergeCell ref="C94:F94"/>
    <mergeCell ref="C95:F95"/>
    <mergeCell ref="C96:F96"/>
    <mergeCell ref="C97:F97"/>
    <mergeCell ref="C98:F98"/>
    <mergeCell ref="C99:F99"/>
    <mergeCell ref="R98:AF98"/>
    <mergeCell ref="G99:Q99"/>
    <mergeCell ref="G98:Q98"/>
    <mergeCell ref="G94:Q94"/>
    <mergeCell ref="R104:AF104"/>
    <mergeCell ref="R96:AF96"/>
    <mergeCell ref="G104:Q104"/>
    <mergeCell ref="G103:Q103"/>
    <mergeCell ref="G102:Q102"/>
    <mergeCell ref="G101:Q101"/>
    <mergeCell ref="G78:Q78"/>
    <mergeCell ref="R78:AF78"/>
    <mergeCell ref="G79:Q79"/>
    <mergeCell ref="R79:AF79"/>
    <mergeCell ref="G80:Q80"/>
    <mergeCell ref="R80:AF80"/>
    <mergeCell ref="G81:Q81"/>
    <mergeCell ref="R81:AF81"/>
    <mergeCell ref="G82:Q82"/>
    <mergeCell ref="R82:AF82"/>
    <mergeCell ref="G69:Q69"/>
    <mergeCell ref="R69:AF69"/>
    <mergeCell ref="R70:AF70"/>
    <mergeCell ref="R71:AF71"/>
    <mergeCell ref="G70:Q70"/>
    <mergeCell ref="G71:Q71"/>
    <mergeCell ref="G76:Q76"/>
    <mergeCell ref="R76:AF76"/>
    <mergeCell ref="G77:Q77"/>
    <mergeCell ref="R77:AF77"/>
    <mergeCell ref="G60:O60"/>
    <mergeCell ref="G61:O61"/>
    <mergeCell ref="G62:O62"/>
    <mergeCell ref="G63:O63"/>
    <mergeCell ref="G68:Q68"/>
    <mergeCell ref="R68:AF68"/>
    <mergeCell ref="P62:AF62"/>
    <mergeCell ref="P63:AF63"/>
    <mergeCell ref="P60:AF60"/>
    <mergeCell ref="P61:AF61"/>
    <mergeCell ref="P54:AF54"/>
    <mergeCell ref="P55:AF55"/>
    <mergeCell ref="G58:O58"/>
    <mergeCell ref="G59:O59"/>
    <mergeCell ref="P56:AF56"/>
    <mergeCell ref="P57:AF57"/>
    <mergeCell ref="P58:AF58"/>
    <mergeCell ref="P59:AF59"/>
    <mergeCell ref="G54:O54"/>
    <mergeCell ref="G55:O55"/>
    <mergeCell ref="G56:O56"/>
    <mergeCell ref="G57:O57"/>
    <mergeCell ref="V46:AF46"/>
    <mergeCell ref="G47:U47"/>
    <mergeCell ref="V47:AF47"/>
    <mergeCell ref="C42:F42"/>
    <mergeCell ref="V42:AF42"/>
    <mergeCell ref="C44:F44"/>
    <mergeCell ref="G48:U48"/>
    <mergeCell ref="V48:AF48"/>
    <mergeCell ref="G51:O51"/>
    <mergeCell ref="P51:AF51"/>
    <mergeCell ref="E16:J16"/>
    <mergeCell ref="E15:G15"/>
    <mergeCell ref="T15:U15"/>
    <mergeCell ref="T16:U16"/>
    <mergeCell ref="X6:Z6"/>
    <mergeCell ref="T7:AF7"/>
    <mergeCell ref="P8:R8"/>
    <mergeCell ref="T8:AF8"/>
    <mergeCell ref="B6:C6"/>
    <mergeCell ref="B14:D14"/>
    <mergeCell ref="T10:AF10"/>
    <mergeCell ref="T9:AF9"/>
    <mergeCell ref="L13:T13"/>
    <mergeCell ref="T11:AF11"/>
    <mergeCell ref="AC13:AE13"/>
    <mergeCell ref="E14:G14"/>
    <mergeCell ref="R102:AF102"/>
    <mergeCell ref="R100:AF100"/>
    <mergeCell ref="R109:AF109"/>
    <mergeCell ref="C108:F108"/>
    <mergeCell ref="R99:AF99"/>
    <mergeCell ref="R101:AF101"/>
    <mergeCell ref="R103:AF103"/>
    <mergeCell ref="AC24:AF24"/>
    <mergeCell ref="AC23:AE23"/>
    <mergeCell ref="G42:U42"/>
    <mergeCell ref="I25:J25"/>
    <mergeCell ref="V43:AF43"/>
    <mergeCell ref="G44:U44"/>
    <mergeCell ref="V44:AF44"/>
    <mergeCell ref="Y27:AF27"/>
    <mergeCell ref="P25:Q25"/>
    <mergeCell ref="G41:U41"/>
    <mergeCell ref="F27:Q31"/>
    <mergeCell ref="P24:Q24"/>
    <mergeCell ref="V41:AF41"/>
    <mergeCell ref="B36:AF36"/>
    <mergeCell ref="T27:W27"/>
    <mergeCell ref="B33:AF35"/>
    <mergeCell ref="B27:E30"/>
    <mergeCell ref="C60:F60"/>
    <mergeCell ref="C59:F59"/>
    <mergeCell ref="C79:F79"/>
    <mergeCell ref="C61:F61"/>
    <mergeCell ref="C63:F63"/>
    <mergeCell ref="C52:F52"/>
    <mergeCell ref="C54:F54"/>
    <mergeCell ref="C56:F56"/>
    <mergeCell ref="C78:F78"/>
    <mergeCell ref="P2:AF3"/>
    <mergeCell ref="T23:Z23"/>
    <mergeCell ref="R97:AF97"/>
    <mergeCell ref="C92:F93"/>
    <mergeCell ref="C62:F62"/>
    <mergeCell ref="C51:F51"/>
    <mergeCell ref="C41:F41"/>
    <mergeCell ref="X19:AE19"/>
    <mergeCell ref="W20:AA20"/>
    <mergeCell ref="AD20:AE20"/>
    <mergeCell ref="E17:J17"/>
    <mergeCell ref="AC22:AE22"/>
    <mergeCell ref="B17:D17"/>
    <mergeCell ref="B19:F19"/>
    <mergeCell ref="P19:W19"/>
    <mergeCell ref="P16:Q16"/>
    <mergeCell ref="X15:Z15"/>
    <mergeCell ref="X16:Z16"/>
    <mergeCell ref="B2:O3"/>
    <mergeCell ref="B11:G11"/>
    <mergeCell ref="B16:D16"/>
    <mergeCell ref="B15:D15"/>
    <mergeCell ref="G43:U43"/>
    <mergeCell ref="C57:F57"/>
    <mergeCell ref="B5:D5"/>
    <mergeCell ref="I6:J6"/>
    <mergeCell ref="F6:G6"/>
    <mergeCell ref="I5:N5"/>
    <mergeCell ref="B8:D8"/>
    <mergeCell ref="G46:U46"/>
    <mergeCell ref="P52:AF52"/>
    <mergeCell ref="P53:AF53"/>
    <mergeCell ref="G52:O52"/>
    <mergeCell ref="G53:O53"/>
    <mergeCell ref="I24:J24"/>
    <mergeCell ref="E23:Q23"/>
    <mergeCell ref="G45:U45"/>
    <mergeCell ref="V45:AF45"/>
    <mergeCell ref="AC15:AD15"/>
    <mergeCell ref="AC16:AD16"/>
    <mergeCell ref="P15:Q15"/>
    <mergeCell ref="H11:N11"/>
    <mergeCell ref="L16:O16"/>
    <mergeCell ref="AC14:AF14"/>
    <mergeCell ref="T14:U14"/>
    <mergeCell ref="Z13:AB13"/>
    <mergeCell ref="L15:O15"/>
    <mergeCell ref="P14:Q14"/>
    <mergeCell ref="C80:F80"/>
    <mergeCell ref="B116:AF119"/>
    <mergeCell ref="T22:AB22"/>
    <mergeCell ref="G40:N40"/>
    <mergeCell ref="V40:AC40"/>
    <mergeCell ref="C88:F88"/>
    <mergeCell ref="C68:F68"/>
    <mergeCell ref="C70:F70"/>
    <mergeCell ref="C76:F76"/>
    <mergeCell ref="C71:F71"/>
    <mergeCell ref="C77:F77"/>
    <mergeCell ref="C89:F89"/>
    <mergeCell ref="C43:F43"/>
    <mergeCell ref="C45:F45"/>
    <mergeCell ref="C47:F47"/>
    <mergeCell ref="C53:F53"/>
    <mergeCell ref="C55:F55"/>
    <mergeCell ref="C81:F81"/>
    <mergeCell ref="C83:F83"/>
    <mergeCell ref="C46:F46"/>
    <mergeCell ref="C48:F48"/>
    <mergeCell ref="C82:F82"/>
    <mergeCell ref="C69:F69"/>
    <mergeCell ref="C58:F58"/>
  </mergeCells>
  <phoneticPr fontId="0" type="noConversion"/>
  <dataValidations count="4">
    <dataValidation type="list" allowBlank="1" showInputMessage="1" showErrorMessage="1" sqref="AC38:AD38">
      <formula1>"1,2,3,4,5,6,7,8"</formula1>
    </dataValidation>
    <dataValidation type="list" allowBlank="1" showInputMessage="1" showErrorMessage="1" sqref="C23">
      <formula1>".,0,1,2,3"</formula1>
    </dataValidation>
    <dataValidation type="list" allowBlank="1" showInputMessage="1" showErrorMessage="1" sqref="C31">
      <formula1>".,1,2,3,4,5,6,7,8"</formula1>
    </dataValidation>
    <dataValidation type="whole" allowBlank="1" showInputMessage="1" showErrorMessage="1" error="Ilmoita kellonaika alkutunnin tarkkuudella kokonaislukuna." sqref="X15:Z16">
      <formula1>1</formula1>
      <formula2>23</formula2>
    </dataValidation>
  </dataValidations>
  <pageMargins left="0.4" right="0.31" top="0.16" bottom="0.23622047244094491" header="0" footer="0"/>
  <pageSetup paperSize="9" orientation="portrait" r:id="rId1"/>
  <headerFooter alignWithMargins="0"/>
  <rowBreaks count="1" manualBreakCount="1">
    <brk id="63" max="31"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error="Valitse laskennan tyyppi alasvetovalikosta">
          <x14:formula1>
            <xm:f>A_sallitut!$B$23:$B$24</xm:f>
          </x14:formula1>
          <xm:sqref>X19:AE19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2"/>
  <sheetViews>
    <sheetView workbookViewId="0">
      <selection activeCell="B23" sqref="B23:B24"/>
    </sheetView>
  </sheetViews>
  <sheetFormatPr defaultRowHeight="12.75" customHeight="1" x14ac:dyDescent="0.2"/>
  <cols>
    <col min="1" max="1" width="10" customWidth="1"/>
    <col min="2" max="2" width="20" customWidth="1"/>
    <col min="4" max="4" width="16.140625" customWidth="1"/>
    <col min="5" max="5" width="20" customWidth="1"/>
    <col min="6" max="6" width="5.7109375" customWidth="1"/>
  </cols>
  <sheetData>
    <row r="1" spans="1:9" ht="12.75" customHeight="1" x14ac:dyDescent="0.2">
      <c r="A1" s="12" t="s">
        <v>955</v>
      </c>
      <c r="B1" s="12" t="s">
        <v>950</v>
      </c>
      <c r="D1" t="s">
        <v>488</v>
      </c>
      <c r="E1" t="s">
        <v>20</v>
      </c>
    </row>
    <row r="2" spans="1:9" ht="12.75" customHeight="1" x14ac:dyDescent="0.2">
      <c r="A2" s="2" t="str">
        <f>"."</f>
        <v>.</v>
      </c>
      <c r="B2" t="str">
        <f>"   "</f>
        <v xml:space="preserve">   </v>
      </c>
    </row>
    <row r="3" spans="1:9" ht="12.75" customHeight="1" x14ac:dyDescent="0.2">
      <c r="A3">
        <v>0</v>
      </c>
      <c r="B3" t="s">
        <v>951</v>
      </c>
      <c r="D3" s="8" t="s">
        <v>24</v>
      </c>
      <c r="E3" s="8" t="s">
        <v>489</v>
      </c>
      <c r="F3" s="8"/>
      <c r="G3" s="8"/>
      <c r="H3" s="8"/>
      <c r="I3" s="8"/>
    </row>
    <row r="4" spans="1:9" ht="12.75" customHeight="1" x14ac:dyDescent="0.2">
      <c r="A4">
        <v>1</v>
      </c>
      <c r="B4" s="6" t="s">
        <v>952</v>
      </c>
      <c r="D4" s="8" t="s">
        <v>25</v>
      </c>
      <c r="E4" s="8" t="s">
        <v>490</v>
      </c>
      <c r="F4" s="8"/>
      <c r="G4" s="8"/>
      <c r="H4" s="8"/>
      <c r="I4" s="8"/>
    </row>
    <row r="5" spans="1:9" ht="12.75" customHeight="1" x14ac:dyDescent="0.2">
      <c r="A5">
        <v>2</v>
      </c>
      <c r="B5" s="6" t="s">
        <v>953</v>
      </c>
      <c r="D5" s="8" t="s">
        <v>26</v>
      </c>
      <c r="E5" s="8" t="s">
        <v>491</v>
      </c>
      <c r="F5" s="8"/>
      <c r="G5" s="8"/>
      <c r="H5" s="8"/>
      <c r="I5" s="8"/>
    </row>
    <row r="6" spans="1:9" ht="12.75" customHeight="1" x14ac:dyDescent="0.2">
      <c r="A6">
        <v>3</v>
      </c>
      <c r="B6" s="6" t="s">
        <v>954</v>
      </c>
      <c r="D6" s="8" t="s">
        <v>27</v>
      </c>
      <c r="E6" s="8" t="s">
        <v>492</v>
      </c>
      <c r="F6" s="8"/>
      <c r="G6" s="8"/>
      <c r="H6" s="8"/>
      <c r="I6" s="8"/>
    </row>
    <row r="7" spans="1:9" ht="12.75" customHeight="1" x14ac:dyDescent="0.2">
      <c r="D7" s="8" t="s">
        <v>28</v>
      </c>
      <c r="E7" s="8" t="s">
        <v>493</v>
      </c>
      <c r="F7" s="8"/>
      <c r="G7" s="8"/>
      <c r="H7" s="8"/>
      <c r="I7" s="8"/>
    </row>
    <row r="8" spans="1:9" ht="12.75" customHeight="1" x14ac:dyDescent="0.2">
      <c r="B8" s="6"/>
      <c r="D8" s="8" t="s">
        <v>29</v>
      </c>
      <c r="E8" s="8" t="s">
        <v>494</v>
      </c>
      <c r="F8" s="8"/>
      <c r="G8" s="8"/>
      <c r="H8" s="8"/>
      <c r="I8" s="8"/>
    </row>
    <row r="9" spans="1:9" ht="12.75" customHeight="1" x14ac:dyDescent="0.2">
      <c r="B9" s="6"/>
      <c r="D9" s="8" t="s">
        <v>30</v>
      </c>
      <c r="E9" s="8" t="s">
        <v>495</v>
      </c>
      <c r="F9" s="8"/>
      <c r="G9" s="8"/>
      <c r="H9" s="8"/>
      <c r="I9" s="8"/>
    </row>
    <row r="10" spans="1:9" ht="12.75" customHeight="1" x14ac:dyDescent="0.2">
      <c r="A10" s="12" t="s">
        <v>955</v>
      </c>
      <c r="B10" s="3" t="s">
        <v>6</v>
      </c>
      <c r="D10" s="8" t="s">
        <v>31</v>
      </c>
      <c r="E10" s="8" t="s">
        <v>496</v>
      </c>
      <c r="G10" s="8"/>
      <c r="H10" s="8"/>
      <c r="I10" s="8"/>
    </row>
    <row r="11" spans="1:9" ht="12.75" customHeight="1" x14ac:dyDescent="0.2">
      <c r="A11" s="2" t="str">
        <f>"."</f>
        <v>.</v>
      </c>
      <c r="B11" t="str">
        <f>"   "</f>
        <v xml:space="preserve">   </v>
      </c>
      <c r="D11" s="8" t="s">
        <v>32</v>
      </c>
      <c r="E11" s="8" t="s">
        <v>497</v>
      </c>
      <c r="F11" s="8"/>
      <c r="G11" s="8"/>
      <c r="H11" s="8"/>
      <c r="I11" s="8"/>
    </row>
    <row r="12" spans="1:9" ht="12.75" customHeight="1" x14ac:dyDescent="0.2">
      <c r="A12">
        <v>1</v>
      </c>
      <c r="B12" s="10" t="s">
        <v>1108</v>
      </c>
      <c r="D12" s="8" t="s">
        <v>33</v>
      </c>
      <c r="E12" s="8" t="s">
        <v>498</v>
      </c>
      <c r="F12" s="8"/>
      <c r="G12" s="8"/>
      <c r="H12" s="8"/>
      <c r="I12" s="8"/>
    </row>
    <row r="13" spans="1:9" ht="12.75" customHeight="1" x14ac:dyDescent="0.2">
      <c r="A13">
        <v>2</v>
      </c>
      <c r="B13" s="6" t="s">
        <v>0</v>
      </c>
      <c r="D13" s="8" t="s">
        <v>34</v>
      </c>
      <c r="E13" s="8" t="s">
        <v>499</v>
      </c>
      <c r="F13" s="8"/>
      <c r="G13" s="8"/>
      <c r="H13" s="8"/>
      <c r="I13" s="8"/>
    </row>
    <row r="14" spans="1:9" ht="12.75" customHeight="1" x14ac:dyDescent="0.2">
      <c r="A14">
        <v>3</v>
      </c>
      <c r="B14" s="10" t="s">
        <v>1109</v>
      </c>
      <c r="D14" s="8" t="s">
        <v>35</v>
      </c>
      <c r="E14" s="8" t="s">
        <v>500</v>
      </c>
      <c r="F14" s="8"/>
      <c r="G14" s="8"/>
      <c r="H14" s="8"/>
      <c r="I14" s="8"/>
    </row>
    <row r="15" spans="1:9" ht="12.75" customHeight="1" x14ac:dyDescent="0.2">
      <c r="A15">
        <v>4</v>
      </c>
      <c r="B15" s="6" t="s">
        <v>1</v>
      </c>
      <c r="D15" s="8" t="s">
        <v>36</v>
      </c>
      <c r="E15" s="8" t="s">
        <v>501</v>
      </c>
      <c r="F15" s="8"/>
      <c r="G15" s="8"/>
      <c r="H15" s="8"/>
      <c r="I15" s="8"/>
    </row>
    <row r="16" spans="1:9" ht="12.75" customHeight="1" x14ac:dyDescent="0.2">
      <c r="A16">
        <v>5</v>
      </c>
      <c r="B16" s="6" t="s">
        <v>2</v>
      </c>
      <c r="D16" s="8" t="s">
        <v>37</v>
      </c>
      <c r="E16" s="8" t="s">
        <v>502</v>
      </c>
      <c r="F16" s="8"/>
      <c r="G16" s="8"/>
      <c r="H16" s="8"/>
      <c r="I16" s="8"/>
    </row>
    <row r="17" spans="1:9" ht="12.75" customHeight="1" x14ac:dyDescent="0.2">
      <c r="A17">
        <v>6</v>
      </c>
      <c r="B17" s="6" t="s">
        <v>3</v>
      </c>
      <c r="D17" s="8" t="s">
        <v>38</v>
      </c>
      <c r="E17" s="8" t="s">
        <v>503</v>
      </c>
      <c r="F17" s="8"/>
      <c r="G17" s="8"/>
      <c r="H17" s="8"/>
      <c r="I17" s="8"/>
    </row>
    <row r="18" spans="1:9" ht="12.75" customHeight="1" x14ac:dyDescent="0.2">
      <c r="A18">
        <v>7</v>
      </c>
      <c r="B18" t="s">
        <v>4</v>
      </c>
      <c r="D18" s="8" t="s">
        <v>39</v>
      </c>
      <c r="E18" s="8" t="s">
        <v>504</v>
      </c>
      <c r="F18" s="8"/>
      <c r="G18" s="8"/>
      <c r="H18" s="8"/>
      <c r="I18" s="8"/>
    </row>
    <row r="19" spans="1:9" ht="12.75" customHeight="1" x14ac:dyDescent="0.2">
      <c r="A19">
        <v>8</v>
      </c>
      <c r="B19" t="s">
        <v>5</v>
      </c>
      <c r="D19" s="8" t="s">
        <v>40</v>
      </c>
      <c r="E19" s="8" t="s">
        <v>505</v>
      </c>
      <c r="F19" s="8"/>
      <c r="G19" s="8"/>
      <c r="H19" s="8"/>
      <c r="I19" s="8"/>
    </row>
    <row r="20" spans="1:9" ht="12.75" customHeight="1" x14ac:dyDescent="0.2">
      <c r="D20" s="8" t="s">
        <v>41</v>
      </c>
      <c r="E20" s="8" t="s">
        <v>506</v>
      </c>
      <c r="F20" s="8"/>
      <c r="G20" s="8"/>
      <c r="H20" s="8"/>
      <c r="I20" s="8"/>
    </row>
    <row r="21" spans="1:9" ht="12.75" customHeight="1" x14ac:dyDescent="0.2">
      <c r="B21" s="3" t="s">
        <v>955</v>
      </c>
      <c r="D21" s="8" t="s">
        <v>42</v>
      </c>
      <c r="E21" s="8" t="s">
        <v>507</v>
      </c>
      <c r="F21" s="8"/>
      <c r="G21" s="8"/>
      <c r="H21" s="8"/>
      <c r="I21" s="8"/>
    </row>
    <row r="22" spans="1:9" ht="12.75" customHeight="1" x14ac:dyDescent="0.2">
      <c r="B22" s="3"/>
      <c r="D22" s="8" t="s">
        <v>43</v>
      </c>
      <c r="E22" s="8" t="s">
        <v>508</v>
      </c>
      <c r="F22" s="8"/>
      <c r="G22" s="8"/>
      <c r="H22" s="8"/>
      <c r="I22" s="8"/>
    </row>
    <row r="23" spans="1:9" ht="12.75" customHeight="1" x14ac:dyDescent="0.2">
      <c r="B23" t="s">
        <v>959</v>
      </c>
      <c r="D23" s="8" t="s">
        <v>44</v>
      </c>
      <c r="E23" s="8" t="s">
        <v>509</v>
      </c>
      <c r="F23" s="8"/>
      <c r="G23" s="8"/>
      <c r="H23" s="8"/>
      <c r="I23" s="8"/>
    </row>
    <row r="24" spans="1:9" ht="12.75" customHeight="1" x14ac:dyDescent="0.2">
      <c r="B24" t="s">
        <v>960</v>
      </c>
      <c r="D24" s="8" t="s">
        <v>45</v>
      </c>
      <c r="E24" s="8" t="s">
        <v>510</v>
      </c>
      <c r="F24" s="8"/>
      <c r="G24" s="8"/>
      <c r="H24" s="8"/>
      <c r="I24" s="8"/>
    </row>
    <row r="25" spans="1:9" ht="12.75" customHeight="1" x14ac:dyDescent="0.2">
      <c r="D25" s="8" t="s">
        <v>46</v>
      </c>
      <c r="E25" s="8" t="s">
        <v>511</v>
      </c>
      <c r="F25" s="8"/>
      <c r="G25" s="8"/>
      <c r="H25" s="8"/>
      <c r="I25" s="8"/>
    </row>
    <row r="26" spans="1:9" ht="12.75" customHeight="1" x14ac:dyDescent="0.2">
      <c r="D26" s="8" t="s">
        <v>47</v>
      </c>
      <c r="E26" s="8" t="s">
        <v>512</v>
      </c>
      <c r="F26" s="8"/>
      <c r="G26" s="8"/>
      <c r="H26" s="8"/>
      <c r="I26" s="8"/>
    </row>
    <row r="27" spans="1:9" ht="12.75" customHeight="1" x14ac:dyDescent="0.2">
      <c r="D27" s="8" t="s">
        <v>48</v>
      </c>
      <c r="E27" s="8" t="s">
        <v>513</v>
      </c>
      <c r="F27" s="8"/>
      <c r="G27" s="8"/>
      <c r="H27" s="8"/>
      <c r="I27" s="8"/>
    </row>
    <row r="28" spans="1:9" ht="12.75" customHeight="1" x14ac:dyDescent="0.2">
      <c r="D28" s="8" t="s">
        <v>49</v>
      </c>
      <c r="E28" s="8" t="s">
        <v>514</v>
      </c>
      <c r="F28" s="8"/>
      <c r="G28" s="8"/>
      <c r="H28" s="8"/>
      <c r="I28" s="8"/>
    </row>
    <row r="29" spans="1:9" ht="12.75" customHeight="1" x14ac:dyDescent="0.2">
      <c r="D29" s="8" t="s">
        <v>50</v>
      </c>
      <c r="E29" s="8" t="s">
        <v>515</v>
      </c>
      <c r="F29" s="8"/>
      <c r="G29" s="8"/>
      <c r="H29" s="8"/>
      <c r="I29" s="8"/>
    </row>
    <row r="30" spans="1:9" ht="12.75" customHeight="1" x14ac:dyDescent="0.2">
      <c r="D30" s="8" t="s">
        <v>51</v>
      </c>
      <c r="E30" s="8" t="s">
        <v>516</v>
      </c>
      <c r="F30" s="8"/>
      <c r="G30" s="8"/>
      <c r="H30" s="8"/>
      <c r="I30" s="8"/>
    </row>
    <row r="31" spans="1:9" ht="12.75" customHeight="1" x14ac:dyDescent="0.2">
      <c r="D31" s="8" t="s">
        <v>52</v>
      </c>
      <c r="E31" s="8" t="s">
        <v>517</v>
      </c>
      <c r="F31" s="8"/>
      <c r="G31" s="8"/>
      <c r="H31" s="8"/>
      <c r="I31" s="8"/>
    </row>
    <row r="32" spans="1:9" ht="12.75" customHeight="1" x14ac:dyDescent="0.2">
      <c r="D32" s="8" t="s">
        <v>53</v>
      </c>
      <c r="E32" s="8" t="s">
        <v>518</v>
      </c>
      <c r="F32" s="8"/>
      <c r="G32" s="8"/>
      <c r="H32" s="8"/>
      <c r="I32" s="8"/>
    </row>
    <row r="33" spans="4:9" ht="12.75" customHeight="1" x14ac:dyDescent="0.2">
      <c r="D33" s="8" t="s">
        <v>54</v>
      </c>
      <c r="E33" s="8" t="s">
        <v>519</v>
      </c>
      <c r="F33" s="8"/>
      <c r="G33" s="8"/>
      <c r="H33" s="8"/>
      <c r="I33" s="8"/>
    </row>
    <row r="34" spans="4:9" ht="12.75" customHeight="1" x14ac:dyDescent="0.2">
      <c r="D34" s="8" t="s">
        <v>55</v>
      </c>
      <c r="E34" s="8" t="s">
        <v>520</v>
      </c>
      <c r="F34" s="8"/>
      <c r="G34" s="8"/>
      <c r="H34" s="8"/>
      <c r="I34" s="8"/>
    </row>
    <row r="35" spans="4:9" ht="12.75" customHeight="1" x14ac:dyDescent="0.2">
      <c r="D35" s="8" t="s">
        <v>56</v>
      </c>
      <c r="E35" s="8" t="s">
        <v>521</v>
      </c>
      <c r="F35" s="8"/>
      <c r="G35" s="8"/>
      <c r="H35" s="8"/>
      <c r="I35" s="8"/>
    </row>
    <row r="36" spans="4:9" ht="12.75" customHeight="1" x14ac:dyDescent="0.2">
      <c r="D36" s="8" t="s">
        <v>57</v>
      </c>
      <c r="E36" s="8" t="s">
        <v>522</v>
      </c>
      <c r="F36" s="8"/>
      <c r="G36" s="8"/>
      <c r="H36" s="8"/>
      <c r="I36" s="8"/>
    </row>
    <row r="37" spans="4:9" ht="12.75" customHeight="1" x14ac:dyDescent="0.2">
      <c r="D37" s="8" t="s">
        <v>58</v>
      </c>
      <c r="E37" s="8" t="s">
        <v>523</v>
      </c>
      <c r="F37" s="8"/>
      <c r="G37" s="8"/>
      <c r="H37" s="8"/>
      <c r="I37" s="8"/>
    </row>
    <row r="38" spans="4:9" ht="12.75" customHeight="1" x14ac:dyDescent="0.2">
      <c r="D38" s="8" t="s">
        <v>59</v>
      </c>
      <c r="E38" s="8" t="s">
        <v>524</v>
      </c>
      <c r="F38" s="8"/>
      <c r="G38" s="8"/>
      <c r="H38" s="8"/>
      <c r="I38" s="8"/>
    </row>
    <row r="39" spans="4:9" ht="12.75" customHeight="1" x14ac:dyDescent="0.2">
      <c r="D39" s="8" t="s">
        <v>60</v>
      </c>
      <c r="E39" s="8" t="s">
        <v>525</v>
      </c>
      <c r="F39" s="8"/>
      <c r="G39" s="8"/>
      <c r="H39" s="8"/>
      <c r="I39" s="8"/>
    </row>
    <row r="40" spans="4:9" ht="12.75" customHeight="1" x14ac:dyDescent="0.2">
      <c r="D40" s="8" t="s">
        <v>61</v>
      </c>
      <c r="E40" s="8" t="s">
        <v>526</v>
      </c>
      <c r="F40" s="8"/>
      <c r="G40" s="8"/>
      <c r="H40" s="8"/>
      <c r="I40" s="8"/>
    </row>
    <row r="41" spans="4:9" ht="12.75" customHeight="1" x14ac:dyDescent="0.2">
      <c r="D41" s="8" t="s">
        <v>62</v>
      </c>
      <c r="E41" s="8" t="s">
        <v>527</v>
      </c>
      <c r="F41" s="8"/>
      <c r="G41" s="8"/>
      <c r="H41" s="8"/>
      <c r="I41" s="8"/>
    </row>
    <row r="42" spans="4:9" ht="12.75" customHeight="1" x14ac:dyDescent="0.2">
      <c r="D42" s="8" t="s">
        <v>63</v>
      </c>
      <c r="E42" s="8" t="s">
        <v>528</v>
      </c>
      <c r="F42" s="8"/>
      <c r="G42" s="8"/>
      <c r="H42" s="8"/>
      <c r="I42" s="8"/>
    </row>
    <row r="43" spans="4:9" ht="12.75" customHeight="1" x14ac:dyDescent="0.2">
      <c r="D43" s="8" t="s">
        <v>64</v>
      </c>
      <c r="E43" s="8" t="s">
        <v>529</v>
      </c>
      <c r="F43" s="8"/>
      <c r="G43" s="8"/>
      <c r="H43" s="8"/>
      <c r="I43" s="8"/>
    </row>
    <row r="44" spans="4:9" ht="12.75" customHeight="1" x14ac:dyDescent="0.2">
      <c r="D44" s="8" t="s">
        <v>65</v>
      </c>
      <c r="E44" s="8" t="s">
        <v>530</v>
      </c>
      <c r="F44" s="8"/>
      <c r="G44" s="8"/>
      <c r="H44" s="8"/>
      <c r="I44" s="8"/>
    </row>
    <row r="45" spans="4:9" ht="12.75" customHeight="1" x14ac:dyDescent="0.2">
      <c r="D45" s="8" t="s">
        <v>66</v>
      </c>
      <c r="E45" s="8" t="s">
        <v>531</v>
      </c>
      <c r="F45" s="8"/>
      <c r="G45" s="8"/>
      <c r="H45" s="8"/>
      <c r="I45" s="8"/>
    </row>
    <row r="46" spans="4:9" ht="12.75" customHeight="1" x14ac:dyDescent="0.2">
      <c r="D46" s="8" t="s">
        <v>67</v>
      </c>
      <c r="E46" s="8" t="s">
        <v>532</v>
      </c>
      <c r="F46" s="8"/>
      <c r="G46" s="8"/>
      <c r="H46" s="8"/>
      <c r="I46" s="8"/>
    </row>
    <row r="47" spans="4:9" ht="12.75" customHeight="1" x14ac:dyDescent="0.2">
      <c r="D47" s="8" t="s">
        <v>68</v>
      </c>
      <c r="E47" s="8" t="s">
        <v>533</v>
      </c>
      <c r="F47" s="8"/>
      <c r="G47" s="8"/>
      <c r="H47" s="8"/>
      <c r="I47" s="8"/>
    </row>
    <row r="48" spans="4:9" ht="12.75" customHeight="1" x14ac:dyDescent="0.2">
      <c r="D48" s="8" t="s">
        <v>69</v>
      </c>
      <c r="E48" s="8" t="s">
        <v>534</v>
      </c>
      <c r="F48" s="8"/>
      <c r="G48" s="8"/>
      <c r="H48" s="8"/>
      <c r="I48" s="8"/>
    </row>
    <row r="49" spans="4:9" ht="12.75" customHeight="1" x14ac:dyDescent="0.2">
      <c r="D49" s="8" t="s">
        <v>70</v>
      </c>
      <c r="E49" s="8" t="s">
        <v>535</v>
      </c>
      <c r="F49" s="8"/>
      <c r="G49" s="8"/>
      <c r="H49" s="8"/>
      <c r="I49" s="8"/>
    </row>
    <row r="50" spans="4:9" ht="12.75" customHeight="1" x14ac:dyDescent="0.2">
      <c r="D50" s="8" t="s">
        <v>71</v>
      </c>
      <c r="E50" s="8" t="s">
        <v>536</v>
      </c>
      <c r="F50" s="8"/>
      <c r="G50" s="8"/>
      <c r="H50" s="8"/>
      <c r="I50" s="8"/>
    </row>
    <row r="51" spans="4:9" ht="12.75" customHeight="1" x14ac:dyDescent="0.2">
      <c r="D51" s="8" t="s">
        <v>72</v>
      </c>
      <c r="E51" s="8" t="s">
        <v>537</v>
      </c>
      <c r="F51" s="8"/>
      <c r="G51" s="8"/>
      <c r="H51" s="8"/>
      <c r="I51" s="8"/>
    </row>
    <row r="52" spans="4:9" ht="12.75" customHeight="1" x14ac:dyDescent="0.2">
      <c r="D52" s="8" t="s">
        <v>73</v>
      </c>
      <c r="E52" s="8" t="s">
        <v>538</v>
      </c>
      <c r="F52" s="8"/>
      <c r="G52" s="8"/>
      <c r="H52" s="8"/>
      <c r="I52" s="8"/>
    </row>
    <row r="53" spans="4:9" ht="12.75" customHeight="1" x14ac:dyDescent="0.2">
      <c r="D53" s="8" t="s">
        <v>74</v>
      </c>
      <c r="E53" s="8" t="s">
        <v>539</v>
      </c>
      <c r="F53" s="8"/>
      <c r="G53" s="8"/>
      <c r="H53" s="8"/>
      <c r="I53" s="8"/>
    </row>
    <row r="54" spans="4:9" ht="12.75" customHeight="1" x14ac:dyDescent="0.2">
      <c r="D54" s="8" t="s">
        <v>75</v>
      </c>
      <c r="E54" s="8" t="s">
        <v>540</v>
      </c>
      <c r="F54" s="8"/>
      <c r="G54" s="8"/>
      <c r="H54" s="8"/>
      <c r="I54" s="8"/>
    </row>
    <row r="55" spans="4:9" ht="12.75" customHeight="1" x14ac:dyDescent="0.2">
      <c r="D55" s="8" t="s">
        <v>76</v>
      </c>
      <c r="E55" s="8" t="s">
        <v>541</v>
      </c>
      <c r="F55" s="8"/>
      <c r="G55" s="8"/>
      <c r="H55" s="8"/>
      <c r="I55" s="8"/>
    </row>
    <row r="56" spans="4:9" ht="12.75" customHeight="1" x14ac:dyDescent="0.2">
      <c r="D56" s="8" t="s">
        <v>77</v>
      </c>
      <c r="E56" s="8" t="s">
        <v>542</v>
      </c>
      <c r="F56" s="8"/>
      <c r="G56" s="8"/>
      <c r="H56" s="8"/>
      <c r="I56" s="8"/>
    </row>
    <row r="57" spans="4:9" ht="12.75" customHeight="1" x14ac:dyDescent="0.2">
      <c r="D57" s="8" t="s">
        <v>78</v>
      </c>
      <c r="E57" s="8" t="s">
        <v>543</v>
      </c>
      <c r="F57" s="8"/>
      <c r="G57" s="8"/>
      <c r="H57" s="8"/>
      <c r="I57" s="8"/>
    </row>
    <row r="58" spans="4:9" ht="12.75" customHeight="1" x14ac:dyDescent="0.2">
      <c r="D58" s="8" t="s">
        <v>79</v>
      </c>
      <c r="E58" s="8" t="s">
        <v>544</v>
      </c>
      <c r="F58" s="8"/>
      <c r="G58" s="8"/>
      <c r="H58" s="8"/>
      <c r="I58" s="8"/>
    </row>
    <row r="59" spans="4:9" ht="12.75" customHeight="1" x14ac:dyDescent="0.2">
      <c r="D59" s="8" t="s">
        <v>80</v>
      </c>
      <c r="E59" s="8" t="s">
        <v>545</v>
      </c>
      <c r="F59" s="8"/>
      <c r="G59" s="8"/>
      <c r="H59" s="8"/>
      <c r="I59" s="8"/>
    </row>
    <row r="60" spans="4:9" ht="12.75" customHeight="1" x14ac:dyDescent="0.2">
      <c r="D60" s="8" t="s">
        <v>81</v>
      </c>
      <c r="E60" s="8" t="s">
        <v>546</v>
      </c>
      <c r="F60" s="8"/>
      <c r="G60" s="8"/>
      <c r="H60" s="8"/>
      <c r="I60" s="8"/>
    </row>
    <row r="61" spans="4:9" ht="12.75" customHeight="1" x14ac:dyDescent="0.2">
      <c r="D61" s="8" t="s">
        <v>82</v>
      </c>
      <c r="E61" s="8" t="s">
        <v>547</v>
      </c>
      <c r="F61" s="8"/>
      <c r="G61" s="8"/>
      <c r="H61" s="8"/>
      <c r="I61" s="8"/>
    </row>
    <row r="62" spans="4:9" ht="12.75" customHeight="1" x14ac:dyDescent="0.2">
      <c r="D62" s="8" t="s">
        <v>83</v>
      </c>
      <c r="E62" s="8" t="s">
        <v>548</v>
      </c>
      <c r="F62" s="8"/>
      <c r="G62" s="8"/>
      <c r="H62" s="8"/>
      <c r="I62" s="8"/>
    </row>
    <row r="63" spans="4:9" ht="12.75" customHeight="1" x14ac:dyDescent="0.2">
      <c r="D63" s="8" t="s">
        <v>84</v>
      </c>
      <c r="E63" s="8" t="s">
        <v>549</v>
      </c>
      <c r="F63" s="8"/>
      <c r="G63" s="8"/>
      <c r="H63" s="8"/>
      <c r="I63" s="8"/>
    </row>
    <row r="64" spans="4:9" ht="12.75" customHeight="1" x14ac:dyDescent="0.2">
      <c r="D64" s="8" t="s">
        <v>85</v>
      </c>
      <c r="E64" s="8" t="s">
        <v>550</v>
      </c>
      <c r="F64" s="8"/>
      <c r="G64" s="8"/>
      <c r="H64" s="8"/>
      <c r="I64" s="8"/>
    </row>
    <row r="65" spans="4:9" ht="12.75" customHeight="1" x14ac:dyDescent="0.2">
      <c r="D65" s="8" t="s">
        <v>86</v>
      </c>
      <c r="E65" s="8" t="s">
        <v>551</v>
      </c>
      <c r="F65" s="8"/>
      <c r="G65" s="8"/>
      <c r="H65" s="8"/>
      <c r="I65" s="8"/>
    </row>
    <row r="66" spans="4:9" ht="12.75" customHeight="1" x14ac:dyDescent="0.2">
      <c r="D66" s="8" t="s">
        <v>87</v>
      </c>
      <c r="E66" s="8" t="s">
        <v>552</v>
      </c>
      <c r="F66" s="8"/>
      <c r="G66" s="8"/>
      <c r="H66" s="8"/>
      <c r="I66" s="8"/>
    </row>
    <row r="67" spans="4:9" ht="12.75" customHeight="1" x14ac:dyDescent="0.2">
      <c r="D67" s="8" t="s">
        <v>88</v>
      </c>
      <c r="E67" s="8" t="s">
        <v>553</v>
      </c>
      <c r="F67" s="8"/>
      <c r="G67" s="8"/>
      <c r="H67" s="8"/>
      <c r="I67" s="8"/>
    </row>
    <row r="68" spans="4:9" ht="12.75" customHeight="1" x14ac:dyDescent="0.2">
      <c r="D68" s="8" t="s">
        <v>89</v>
      </c>
      <c r="E68" s="8" t="s">
        <v>554</v>
      </c>
      <c r="F68" s="8"/>
      <c r="G68" s="8"/>
      <c r="H68" s="8"/>
      <c r="I68" s="8"/>
    </row>
    <row r="69" spans="4:9" ht="12.75" customHeight="1" x14ac:dyDescent="0.2">
      <c r="D69" s="8" t="s">
        <v>90</v>
      </c>
      <c r="E69" s="8" t="s">
        <v>555</v>
      </c>
      <c r="F69" s="8"/>
      <c r="G69" s="8"/>
      <c r="H69" s="8"/>
      <c r="I69" s="8"/>
    </row>
    <row r="70" spans="4:9" ht="12.75" customHeight="1" x14ac:dyDescent="0.2">
      <c r="D70" s="8" t="s">
        <v>91</v>
      </c>
      <c r="E70" s="8" t="s">
        <v>556</v>
      </c>
      <c r="F70" s="8"/>
      <c r="G70" s="8"/>
      <c r="H70" s="8"/>
      <c r="I70" s="8"/>
    </row>
    <row r="71" spans="4:9" ht="12.75" customHeight="1" x14ac:dyDescent="0.2">
      <c r="D71" s="8" t="s">
        <v>92</v>
      </c>
      <c r="E71" s="8" t="s">
        <v>557</v>
      </c>
      <c r="F71" s="8"/>
      <c r="G71" s="8"/>
      <c r="H71" s="8"/>
      <c r="I71" s="8"/>
    </row>
    <row r="72" spans="4:9" ht="12.75" customHeight="1" x14ac:dyDescent="0.2">
      <c r="D72" s="8" t="s">
        <v>93</v>
      </c>
      <c r="E72" s="8" t="s">
        <v>558</v>
      </c>
      <c r="F72" s="8"/>
      <c r="G72" s="8"/>
      <c r="H72" s="8"/>
      <c r="I72" s="8"/>
    </row>
    <row r="73" spans="4:9" ht="12.75" customHeight="1" x14ac:dyDescent="0.2">
      <c r="D73" s="8" t="s">
        <v>94</v>
      </c>
      <c r="E73" s="8" t="s">
        <v>559</v>
      </c>
      <c r="F73" s="8"/>
      <c r="G73" s="8"/>
      <c r="H73" s="8"/>
      <c r="I73" s="8"/>
    </row>
    <row r="74" spans="4:9" ht="12.75" customHeight="1" x14ac:dyDescent="0.2">
      <c r="D74" s="8" t="s">
        <v>95</v>
      </c>
      <c r="E74" s="8" t="s">
        <v>560</v>
      </c>
      <c r="F74" s="8"/>
      <c r="G74" s="8"/>
      <c r="H74" s="8"/>
      <c r="I74" s="8"/>
    </row>
    <row r="75" spans="4:9" ht="12.75" customHeight="1" x14ac:dyDescent="0.2">
      <c r="D75" s="8" t="s">
        <v>96</v>
      </c>
      <c r="E75" s="8" t="s">
        <v>561</v>
      </c>
      <c r="F75" s="8"/>
      <c r="G75" s="8"/>
      <c r="H75" s="8"/>
      <c r="I75" s="8"/>
    </row>
    <row r="76" spans="4:9" ht="12.75" customHeight="1" x14ac:dyDescent="0.2">
      <c r="D76" s="8" t="s">
        <v>97</v>
      </c>
      <c r="E76" s="8" t="s">
        <v>562</v>
      </c>
      <c r="F76" s="8"/>
      <c r="G76" s="8"/>
      <c r="H76" s="8"/>
      <c r="I76" s="8"/>
    </row>
    <row r="77" spans="4:9" ht="12.75" customHeight="1" x14ac:dyDescent="0.2">
      <c r="D77" s="8" t="s">
        <v>98</v>
      </c>
      <c r="E77" s="8" t="s">
        <v>563</v>
      </c>
      <c r="F77" s="8"/>
      <c r="G77" s="8"/>
      <c r="H77" s="8"/>
      <c r="I77" s="8"/>
    </row>
    <row r="78" spans="4:9" ht="12.75" customHeight="1" x14ac:dyDescent="0.2">
      <c r="D78" s="8" t="s">
        <v>99</v>
      </c>
      <c r="E78" s="8" t="s">
        <v>564</v>
      </c>
      <c r="F78" s="8"/>
      <c r="G78" s="8"/>
      <c r="H78" s="8"/>
      <c r="I78" s="8"/>
    </row>
    <row r="79" spans="4:9" ht="12.75" customHeight="1" x14ac:dyDescent="0.2">
      <c r="D79" s="8" t="s">
        <v>100</v>
      </c>
      <c r="E79" s="8" t="s">
        <v>565</v>
      </c>
      <c r="F79" s="8"/>
      <c r="G79" s="8"/>
      <c r="H79" s="8"/>
      <c r="I79" s="8"/>
    </row>
    <row r="80" spans="4:9" ht="12.75" customHeight="1" x14ac:dyDescent="0.2">
      <c r="D80" s="8" t="s">
        <v>101</v>
      </c>
      <c r="E80" s="8" t="s">
        <v>566</v>
      </c>
      <c r="F80" s="8"/>
      <c r="G80" s="8"/>
      <c r="H80" s="8"/>
      <c r="I80" s="8"/>
    </row>
    <row r="81" spans="4:9" ht="12.75" customHeight="1" x14ac:dyDescent="0.2">
      <c r="D81" s="8" t="s">
        <v>102</v>
      </c>
      <c r="E81" s="8" t="s">
        <v>567</v>
      </c>
      <c r="F81" s="8"/>
      <c r="G81" s="8"/>
      <c r="H81" s="8"/>
      <c r="I81" s="8"/>
    </row>
    <row r="82" spans="4:9" ht="12.75" customHeight="1" x14ac:dyDescent="0.2">
      <c r="D82" s="8" t="s">
        <v>103</v>
      </c>
      <c r="E82" s="8" t="s">
        <v>568</v>
      </c>
      <c r="F82" s="8"/>
      <c r="G82" s="8"/>
      <c r="H82" s="8"/>
      <c r="I82" s="8"/>
    </row>
    <row r="83" spans="4:9" ht="12.75" customHeight="1" x14ac:dyDescent="0.2">
      <c r="D83" s="8" t="s">
        <v>104</v>
      </c>
      <c r="E83" s="8" t="s">
        <v>569</v>
      </c>
      <c r="F83" s="8"/>
      <c r="G83" s="8"/>
      <c r="H83" s="8"/>
      <c r="I83" s="8"/>
    </row>
    <row r="84" spans="4:9" ht="12.75" customHeight="1" x14ac:dyDescent="0.2">
      <c r="D84" s="8" t="s">
        <v>105</v>
      </c>
      <c r="E84" s="8" t="s">
        <v>570</v>
      </c>
      <c r="F84" s="8"/>
      <c r="G84" s="8"/>
      <c r="H84" s="8"/>
      <c r="I84" s="8"/>
    </row>
    <row r="85" spans="4:9" ht="12.75" customHeight="1" x14ac:dyDescent="0.2">
      <c r="D85" s="8" t="s">
        <v>106</v>
      </c>
      <c r="E85" s="8" t="s">
        <v>571</v>
      </c>
      <c r="F85" s="8"/>
      <c r="G85" s="8"/>
      <c r="H85" s="8"/>
      <c r="I85" s="8"/>
    </row>
    <row r="86" spans="4:9" ht="12.75" customHeight="1" x14ac:dyDescent="0.2">
      <c r="D86" s="8" t="s">
        <v>107</v>
      </c>
      <c r="E86" s="8" t="s">
        <v>572</v>
      </c>
      <c r="F86" s="8"/>
      <c r="G86" s="8"/>
      <c r="H86" s="8"/>
      <c r="I86" s="8"/>
    </row>
    <row r="87" spans="4:9" ht="12.75" customHeight="1" x14ac:dyDescent="0.2">
      <c r="D87" s="8" t="s">
        <v>108</v>
      </c>
      <c r="E87" s="8" t="s">
        <v>573</v>
      </c>
      <c r="F87" s="8"/>
      <c r="G87" s="8"/>
      <c r="H87" s="8"/>
      <c r="I87" s="8"/>
    </row>
    <row r="88" spans="4:9" ht="12.75" customHeight="1" x14ac:dyDescent="0.2">
      <c r="D88" s="8" t="s">
        <v>109</v>
      </c>
      <c r="E88" s="8" t="s">
        <v>574</v>
      </c>
      <c r="F88" s="8"/>
      <c r="G88" s="8"/>
      <c r="H88" s="8"/>
      <c r="I88" s="8"/>
    </row>
    <row r="89" spans="4:9" ht="12.75" customHeight="1" x14ac:dyDescent="0.2">
      <c r="D89" s="8" t="s">
        <v>110</v>
      </c>
      <c r="E89" s="8" t="s">
        <v>575</v>
      </c>
      <c r="F89" s="8"/>
      <c r="G89" s="8"/>
      <c r="H89" s="8"/>
      <c r="I89" s="8"/>
    </row>
    <row r="90" spans="4:9" ht="12.75" customHeight="1" x14ac:dyDescent="0.2">
      <c r="D90" s="8" t="s">
        <v>111</v>
      </c>
      <c r="E90" s="8" t="s">
        <v>576</v>
      </c>
      <c r="F90" s="8"/>
      <c r="G90" s="8"/>
      <c r="H90" s="8"/>
      <c r="I90" s="8"/>
    </row>
    <row r="91" spans="4:9" ht="12.75" customHeight="1" x14ac:dyDescent="0.2">
      <c r="D91" s="8" t="s">
        <v>112</v>
      </c>
      <c r="E91" s="8" t="s">
        <v>577</v>
      </c>
      <c r="F91" s="8"/>
      <c r="G91" s="8"/>
      <c r="H91" s="8"/>
      <c r="I91" s="8"/>
    </row>
    <row r="92" spans="4:9" ht="12.75" customHeight="1" x14ac:dyDescent="0.2">
      <c r="D92" s="8" t="s">
        <v>113</v>
      </c>
      <c r="E92" s="8" t="s">
        <v>578</v>
      </c>
      <c r="F92" s="8"/>
      <c r="G92" s="8"/>
      <c r="H92" s="8"/>
      <c r="I92" s="8"/>
    </row>
    <row r="93" spans="4:9" ht="12.75" customHeight="1" x14ac:dyDescent="0.2">
      <c r="D93" s="8" t="s">
        <v>114</v>
      </c>
      <c r="E93" s="8" t="s">
        <v>579</v>
      </c>
      <c r="F93" s="8"/>
      <c r="G93" s="8"/>
      <c r="H93" s="8"/>
      <c r="I93" s="8"/>
    </row>
    <row r="94" spans="4:9" ht="12.75" customHeight="1" x14ac:dyDescent="0.2">
      <c r="D94" s="8" t="s">
        <v>115</v>
      </c>
      <c r="E94" s="8" t="s">
        <v>580</v>
      </c>
      <c r="F94" s="8"/>
      <c r="G94" s="8"/>
      <c r="H94" s="8"/>
      <c r="I94" s="8"/>
    </row>
    <row r="95" spans="4:9" ht="12.75" customHeight="1" x14ac:dyDescent="0.2">
      <c r="D95" s="8" t="s">
        <v>116</v>
      </c>
      <c r="E95" s="8" t="s">
        <v>581</v>
      </c>
      <c r="F95" s="8"/>
      <c r="G95" s="8"/>
      <c r="H95" s="8"/>
      <c r="I95" s="8"/>
    </row>
    <row r="96" spans="4:9" ht="12.75" customHeight="1" x14ac:dyDescent="0.2">
      <c r="D96" s="8" t="s">
        <v>117</v>
      </c>
      <c r="E96" s="8" t="s">
        <v>582</v>
      </c>
      <c r="F96" s="8"/>
      <c r="G96" s="8"/>
      <c r="H96" s="8"/>
      <c r="I96" s="8"/>
    </row>
    <row r="97" spans="4:9" ht="12.75" customHeight="1" x14ac:dyDescent="0.2">
      <c r="D97" s="8" t="s">
        <v>118</v>
      </c>
      <c r="E97" s="8" t="s">
        <v>583</v>
      </c>
      <c r="F97" s="8"/>
      <c r="G97" s="8"/>
      <c r="H97" s="8"/>
      <c r="I97" s="8"/>
    </row>
    <row r="98" spans="4:9" ht="12.75" customHeight="1" x14ac:dyDescent="0.2">
      <c r="D98" s="8" t="s">
        <v>119</v>
      </c>
      <c r="E98" s="8" t="s">
        <v>584</v>
      </c>
      <c r="F98" s="8"/>
      <c r="G98" s="8"/>
      <c r="H98" s="8"/>
      <c r="I98" s="8"/>
    </row>
    <row r="99" spans="4:9" ht="12.75" customHeight="1" x14ac:dyDescent="0.2">
      <c r="D99" s="8" t="s">
        <v>120</v>
      </c>
      <c r="E99" s="8" t="s">
        <v>585</v>
      </c>
      <c r="F99" s="8"/>
      <c r="G99" s="8"/>
      <c r="H99" s="8"/>
      <c r="I99" s="8"/>
    </row>
    <row r="100" spans="4:9" ht="12.75" customHeight="1" x14ac:dyDescent="0.2">
      <c r="D100" s="8" t="s">
        <v>121</v>
      </c>
      <c r="E100" s="8" t="s">
        <v>586</v>
      </c>
      <c r="F100" s="8"/>
      <c r="G100" s="8"/>
      <c r="H100" s="8"/>
      <c r="I100" s="8"/>
    </row>
    <row r="101" spans="4:9" ht="12.75" customHeight="1" x14ac:dyDescent="0.2">
      <c r="D101" s="8" t="s">
        <v>122</v>
      </c>
      <c r="E101" s="8" t="s">
        <v>587</v>
      </c>
      <c r="F101" s="8"/>
      <c r="G101" s="8"/>
      <c r="H101" s="8"/>
      <c r="I101" s="8"/>
    </row>
    <row r="102" spans="4:9" ht="12.75" customHeight="1" x14ac:dyDescent="0.2">
      <c r="D102" s="8" t="s">
        <v>123</v>
      </c>
      <c r="E102" s="8" t="s">
        <v>588</v>
      </c>
      <c r="F102" s="8"/>
      <c r="G102" s="8"/>
      <c r="H102" s="8"/>
      <c r="I102" s="8"/>
    </row>
    <row r="103" spans="4:9" ht="12.75" customHeight="1" x14ac:dyDescent="0.2">
      <c r="D103" s="8" t="s">
        <v>124</v>
      </c>
      <c r="E103" s="8" t="s">
        <v>589</v>
      </c>
      <c r="F103" s="8"/>
      <c r="G103" s="8"/>
      <c r="H103" s="8"/>
      <c r="I103" s="8"/>
    </row>
    <row r="104" spans="4:9" ht="12.75" customHeight="1" x14ac:dyDescent="0.2">
      <c r="D104" s="8" t="s">
        <v>125</v>
      </c>
      <c r="E104" s="8" t="s">
        <v>590</v>
      </c>
      <c r="F104" s="8"/>
      <c r="G104" s="8"/>
      <c r="H104" s="8"/>
      <c r="I104" s="8"/>
    </row>
    <row r="105" spans="4:9" ht="12.75" customHeight="1" x14ac:dyDescent="0.2">
      <c r="D105" s="8" t="s">
        <v>126</v>
      </c>
      <c r="E105" s="8" t="s">
        <v>591</v>
      </c>
      <c r="F105" s="8"/>
      <c r="G105" s="8"/>
      <c r="H105" s="8"/>
      <c r="I105" s="8"/>
    </row>
    <row r="106" spans="4:9" ht="12.75" customHeight="1" x14ac:dyDescent="0.2">
      <c r="D106" s="8" t="s">
        <v>127</v>
      </c>
      <c r="E106" s="8" t="s">
        <v>592</v>
      </c>
      <c r="F106" s="8"/>
      <c r="G106" s="8"/>
      <c r="H106" s="8"/>
      <c r="I106" s="8"/>
    </row>
    <row r="107" spans="4:9" ht="12.75" customHeight="1" x14ac:dyDescent="0.2">
      <c r="D107" s="8" t="s">
        <v>128</v>
      </c>
      <c r="E107" s="8" t="s">
        <v>593</v>
      </c>
      <c r="F107" s="8"/>
      <c r="G107" s="8"/>
      <c r="H107" s="8"/>
      <c r="I107" s="8"/>
    </row>
    <row r="108" spans="4:9" ht="12.75" customHeight="1" x14ac:dyDescent="0.2">
      <c r="D108" s="8" t="s">
        <v>129</v>
      </c>
      <c r="E108" s="8" t="s">
        <v>594</v>
      </c>
      <c r="F108" s="8"/>
      <c r="G108" s="8"/>
      <c r="H108" s="8"/>
      <c r="I108" s="8"/>
    </row>
    <row r="109" spans="4:9" ht="12.75" customHeight="1" x14ac:dyDescent="0.2">
      <c r="D109" s="8" t="s">
        <v>130</v>
      </c>
      <c r="E109" s="8" t="s">
        <v>595</v>
      </c>
      <c r="F109" s="8"/>
      <c r="G109" s="8"/>
      <c r="H109" s="8"/>
      <c r="I109" s="8"/>
    </row>
    <row r="110" spans="4:9" ht="12.75" customHeight="1" x14ac:dyDescent="0.2">
      <c r="D110" s="8" t="s">
        <v>131</v>
      </c>
      <c r="E110" s="8" t="s">
        <v>596</v>
      </c>
      <c r="F110" s="8"/>
      <c r="G110" s="8"/>
      <c r="H110" s="8"/>
      <c r="I110" s="8"/>
    </row>
    <row r="111" spans="4:9" ht="12.75" customHeight="1" x14ac:dyDescent="0.2">
      <c r="D111" s="8" t="s">
        <v>132</v>
      </c>
      <c r="E111" s="8" t="s">
        <v>597</v>
      </c>
      <c r="F111" s="8"/>
      <c r="G111" s="8"/>
      <c r="H111" s="8"/>
      <c r="I111" s="8"/>
    </row>
    <row r="112" spans="4:9" ht="12.75" customHeight="1" x14ac:dyDescent="0.2">
      <c r="D112" s="8" t="s">
        <v>133</v>
      </c>
      <c r="E112" s="8" t="s">
        <v>598</v>
      </c>
      <c r="F112" s="8"/>
      <c r="G112" s="8"/>
      <c r="H112" s="8"/>
      <c r="I112" s="8"/>
    </row>
    <row r="113" spans="4:9" ht="12.75" customHeight="1" x14ac:dyDescent="0.2">
      <c r="D113" s="8" t="s">
        <v>134</v>
      </c>
      <c r="E113" s="8" t="s">
        <v>599</v>
      </c>
      <c r="F113" s="8"/>
      <c r="G113" s="8"/>
      <c r="H113" s="8"/>
      <c r="I113" s="8"/>
    </row>
    <row r="114" spans="4:9" ht="12.75" customHeight="1" x14ac:dyDescent="0.2">
      <c r="D114" s="8" t="s">
        <v>135</v>
      </c>
      <c r="E114" s="8" t="s">
        <v>600</v>
      </c>
      <c r="F114" s="8"/>
      <c r="G114" s="8"/>
      <c r="H114" s="8"/>
      <c r="I114" s="8"/>
    </row>
    <row r="115" spans="4:9" ht="12.75" customHeight="1" x14ac:dyDescent="0.2">
      <c r="D115" s="8" t="s">
        <v>136</v>
      </c>
      <c r="E115" s="8" t="s">
        <v>601</v>
      </c>
      <c r="F115" s="8"/>
      <c r="G115" s="8"/>
      <c r="H115" s="8"/>
      <c r="I115" s="8"/>
    </row>
    <row r="116" spans="4:9" ht="12.75" customHeight="1" x14ac:dyDescent="0.2">
      <c r="D116" s="8" t="s">
        <v>137</v>
      </c>
      <c r="E116" s="8" t="s">
        <v>602</v>
      </c>
      <c r="F116" s="8"/>
      <c r="G116" s="8"/>
      <c r="H116" s="8"/>
      <c r="I116" s="8"/>
    </row>
    <row r="117" spans="4:9" ht="12.75" customHeight="1" x14ac:dyDescent="0.2">
      <c r="D117" s="8" t="s">
        <v>138</v>
      </c>
      <c r="E117" s="8" t="s">
        <v>603</v>
      </c>
      <c r="F117" s="8"/>
      <c r="G117" s="8"/>
      <c r="H117" s="8"/>
      <c r="I117" s="8"/>
    </row>
    <row r="118" spans="4:9" ht="12.75" customHeight="1" x14ac:dyDescent="0.2">
      <c r="D118" s="8" t="s">
        <v>139</v>
      </c>
      <c r="E118" s="8" t="s">
        <v>604</v>
      </c>
      <c r="F118" s="8"/>
      <c r="G118" s="8"/>
      <c r="H118" s="8"/>
      <c r="I118" s="8"/>
    </row>
    <row r="119" spans="4:9" ht="12.75" customHeight="1" x14ac:dyDescent="0.2">
      <c r="D119" s="8" t="s">
        <v>140</v>
      </c>
      <c r="E119" s="8" t="s">
        <v>605</v>
      </c>
      <c r="F119" s="8"/>
      <c r="G119" s="8"/>
      <c r="H119" s="8"/>
      <c r="I119" s="8"/>
    </row>
    <row r="120" spans="4:9" ht="12.75" customHeight="1" x14ac:dyDescent="0.2">
      <c r="D120" s="8" t="s">
        <v>141</v>
      </c>
      <c r="E120" s="8" t="s">
        <v>606</v>
      </c>
      <c r="F120" s="8"/>
      <c r="G120" s="8"/>
      <c r="H120" s="8"/>
      <c r="I120" s="8"/>
    </row>
    <row r="121" spans="4:9" ht="12.75" customHeight="1" x14ac:dyDescent="0.2">
      <c r="D121" s="8" t="s">
        <v>142</v>
      </c>
      <c r="E121" s="8" t="s">
        <v>607</v>
      </c>
      <c r="F121" s="8"/>
      <c r="G121" s="8"/>
      <c r="H121" s="8"/>
      <c r="I121" s="8"/>
    </row>
    <row r="122" spans="4:9" ht="12.75" customHeight="1" x14ac:dyDescent="0.2">
      <c r="D122" s="8" t="s">
        <v>143</v>
      </c>
      <c r="E122" s="8" t="s">
        <v>608</v>
      </c>
      <c r="F122" s="8"/>
      <c r="G122" s="8"/>
      <c r="H122" s="8"/>
      <c r="I122" s="8"/>
    </row>
    <row r="123" spans="4:9" ht="12.75" customHeight="1" x14ac:dyDescent="0.2">
      <c r="D123" s="8" t="s">
        <v>144</v>
      </c>
      <c r="E123" s="8" t="s">
        <v>609</v>
      </c>
      <c r="F123" s="8"/>
      <c r="G123" s="8"/>
      <c r="H123" s="8"/>
      <c r="I123" s="8"/>
    </row>
    <row r="124" spans="4:9" ht="12.75" customHeight="1" x14ac:dyDescent="0.2">
      <c r="D124" s="8" t="s">
        <v>145</v>
      </c>
      <c r="E124" s="8" t="s">
        <v>610</v>
      </c>
      <c r="F124" s="8"/>
      <c r="G124" s="8"/>
      <c r="H124" s="8"/>
      <c r="I124" s="8"/>
    </row>
    <row r="125" spans="4:9" ht="12.75" customHeight="1" x14ac:dyDescent="0.2">
      <c r="D125" s="8" t="s">
        <v>146</v>
      </c>
      <c r="E125" s="8" t="s">
        <v>611</v>
      </c>
      <c r="F125" s="8"/>
      <c r="G125" s="8"/>
      <c r="H125" s="8"/>
      <c r="I125" s="8"/>
    </row>
    <row r="126" spans="4:9" ht="12.75" customHeight="1" x14ac:dyDescent="0.2">
      <c r="D126" s="8" t="s">
        <v>147</v>
      </c>
      <c r="E126" s="8" t="s">
        <v>612</v>
      </c>
      <c r="F126" s="8"/>
      <c r="G126" s="8"/>
      <c r="H126" s="8"/>
      <c r="I126" s="8"/>
    </row>
    <row r="127" spans="4:9" ht="12.75" customHeight="1" x14ac:dyDescent="0.2">
      <c r="D127" s="8" t="s">
        <v>148</v>
      </c>
      <c r="E127" s="8" t="s">
        <v>613</v>
      </c>
      <c r="F127" s="8"/>
      <c r="G127" s="8"/>
      <c r="H127" s="8"/>
      <c r="I127" s="8"/>
    </row>
    <row r="128" spans="4:9" ht="12.75" customHeight="1" x14ac:dyDescent="0.2">
      <c r="D128" s="8" t="s">
        <v>149</v>
      </c>
      <c r="E128" s="8" t="s">
        <v>614</v>
      </c>
      <c r="F128" s="8"/>
      <c r="G128" s="8"/>
      <c r="H128" s="8"/>
      <c r="I128" s="8"/>
    </row>
    <row r="129" spans="4:9" ht="12.75" customHeight="1" x14ac:dyDescent="0.2">
      <c r="D129" s="8" t="s">
        <v>150</v>
      </c>
      <c r="E129" s="8" t="s">
        <v>615</v>
      </c>
      <c r="F129" s="8"/>
      <c r="G129" s="8"/>
      <c r="H129" s="8"/>
      <c r="I129" s="8"/>
    </row>
    <row r="130" spans="4:9" ht="12.75" customHeight="1" x14ac:dyDescent="0.2">
      <c r="D130" s="8" t="s">
        <v>151</v>
      </c>
      <c r="E130" s="8" t="s">
        <v>616</v>
      </c>
      <c r="F130" s="8"/>
      <c r="G130" s="8"/>
      <c r="H130" s="8"/>
      <c r="I130" s="8"/>
    </row>
    <row r="131" spans="4:9" ht="12.75" customHeight="1" x14ac:dyDescent="0.2">
      <c r="D131" s="8" t="s">
        <v>152</v>
      </c>
      <c r="E131" s="8" t="s">
        <v>617</v>
      </c>
      <c r="F131" s="8"/>
      <c r="G131" s="8"/>
      <c r="H131" s="8"/>
      <c r="I131" s="8"/>
    </row>
    <row r="132" spans="4:9" ht="12.75" customHeight="1" x14ac:dyDescent="0.2">
      <c r="D132" s="8" t="s">
        <v>153</v>
      </c>
      <c r="E132" s="8" t="s">
        <v>618</v>
      </c>
      <c r="F132" s="8"/>
      <c r="G132" s="8"/>
      <c r="H132" s="8"/>
      <c r="I132" s="8"/>
    </row>
    <row r="133" spans="4:9" ht="12.75" customHeight="1" x14ac:dyDescent="0.2">
      <c r="D133" s="8" t="s">
        <v>154</v>
      </c>
      <c r="E133" s="8" t="s">
        <v>619</v>
      </c>
      <c r="F133" s="8"/>
      <c r="G133" s="8"/>
      <c r="H133" s="8"/>
      <c r="I133" s="8"/>
    </row>
    <row r="134" spans="4:9" ht="12.75" customHeight="1" x14ac:dyDescent="0.2">
      <c r="D134" s="8" t="s">
        <v>155</v>
      </c>
      <c r="E134" s="8" t="s">
        <v>620</v>
      </c>
      <c r="F134" s="8"/>
      <c r="G134" s="8"/>
      <c r="H134" s="8"/>
      <c r="I134" s="8"/>
    </row>
    <row r="135" spans="4:9" ht="12.75" customHeight="1" x14ac:dyDescent="0.2">
      <c r="D135" s="8" t="s">
        <v>156</v>
      </c>
      <c r="E135" s="8" t="s">
        <v>621</v>
      </c>
      <c r="F135" s="8"/>
      <c r="G135" s="8"/>
      <c r="H135" s="8"/>
      <c r="I135" s="8"/>
    </row>
    <row r="136" spans="4:9" ht="12.75" customHeight="1" x14ac:dyDescent="0.2">
      <c r="D136" s="8" t="s">
        <v>157</v>
      </c>
      <c r="E136" s="8" t="s">
        <v>622</v>
      </c>
      <c r="F136" s="8"/>
      <c r="G136" s="8"/>
      <c r="H136" s="8"/>
      <c r="I136" s="8"/>
    </row>
    <row r="137" spans="4:9" ht="12.75" customHeight="1" x14ac:dyDescent="0.2">
      <c r="D137" s="8" t="s">
        <v>158</v>
      </c>
      <c r="E137" s="8" t="s">
        <v>623</v>
      </c>
      <c r="F137" s="8"/>
      <c r="G137" s="8"/>
      <c r="H137" s="8"/>
      <c r="I137" s="8"/>
    </row>
    <row r="138" spans="4:9" ht="12.75" customHeight="1" x14ac:dyDescent="0.2">
      <c r="D138" s="8" t="s">
        <v>159</v>
      </c>
      <c r="E138" s="8" t="s">
        <v>624</v>
      </c>
      <c r="F138" s="8"/>
      <c r="G138" s="8"/>
      <c r="H138" s="8"/>
      <c r="I138" s="8"/>
    </row>
    <row r="139" spans="4:9" ht="12.75" customHeight="1" x14ac:dyDescent="0.2">
      <c r="D139" s="8" t="s">
        <v>160</v>
      </c>
      <c r="E139" s="8" t="s">
        <v>625</v>
      </c>
      <c r="F139" s="8"/>
      <c r="G139" s="8"/>
      <c r="H139" s="8"/>
      <c r="I139" s="8"/>
    </row>
    <row r="140" spans="4:9" ht="12.75" customHeight="1" x14ac:dyDescent="0.2">
      <c r="D140" s="8" t="s">
        <v>161</v>
      </c>
      <c r="E140" s="8" t="s">
        <v>626</v>
      </c>
      <c r="F140" s="8"/>
      <c r="G140" s="8"/>
      <c r="H140" s="8"/>
      <c r="I140" s="8"/>
    </row>
    <row r="141" spans="4:9" ht="12.75" customHeight="1" x14ac:dyDescent="0.2">
      <c r="D141" s="8" t="s">
        <v>162</v>
      </c>
      <c r="E141" s="8" t="s">
        <v>627</v>
      </c>
      <c r="F141" s="8"/>
      <c r="G141" s="8"/>
      <c r="H141" s="8"/>
      <c r="I141" s="8"/>
    </row>
    <row r="142" spans="4:9" ht="12.75" customHeight="1" x14ac:dyDescent="0.2">
      <c r="D142" s="8" t="s">
        <v>163</v>
      </c>
      <c r="E142" s="8" t="s">
        <v>628</v>
      </c>
      <c r="F142" s="8"/>
      <c r="G142" s="8"/>
      <c r="H142" s="8"/>
      <c r="I142" s="8"/>
    </row>
    <row r="143" spans="4:9" ht="12.75" customHeight="1" x14ac:dyDescent="0.2">
      <c r="D143" s="8" t="s">
        <v>164</v>
      </c>
      <c r="E143" s="8" t="s">
        <v>629</v>
      </c>
      <c r="F143" s="8"/>
      <c r="G143" s="8"/>
      <c r="H143" s="8"/>
      <c r="I143" s="8"/>
    </row>
    <row r="144" spans="4:9" ht="12.75" customHeight="1" x14ac:dyDescent="0.2">
      <c r="D144" s="8" t="s">
        <v>165</v>
      </c>
      <c r="E144" s="8" t="s">
        <v>630</v>
      </c>
      <c r="F144" s="8"/>
      <c r="G144" s="8"/>
      <c r="H144" s="8"/>
      <c r="I144" s="8"/>
    </row>
    <row r="145" spans="4:9" ht="12.75" customHeight="1" x14ac:dyDescent="0.2">
      <c r="D145" s="8" t="s">
        <v>166</v>
      </c>
      <c r="E145" s="8" t="s">
        <v>631</v>
      </c>
      <c r="F145" s="8"/>
      <c r="G145" s="8"/>
      <c r="H145" s="8"/>
      <c r="I145" s="8"/>
    </row>
    <row r="146" spans="4:9" ht="12.75" customHeight="1" x14ac:dyDescent="0.2">
      <c r="D146" s="8" t="s">
        <v>167</v>
      </c>
      <c r="E146" s="8" t="s">
        <v>632</v>
      </c>
      <c r="F146" s="8"/>
      <c r="G146" s="8"/>
      <c r="H146" s="8"/>
      <c r="I146" s="8"/>
    </row>
    <row r="147" spans="4:9" ht="12.75" customHeight="1" x14ac:dyDescent="0.2">
      <c r="D147" s="8" t="s">
        <v>168</v>
      </c>
      <c r="E147" s="8" t="s">
        <v>633</v>
      </c>
      <c r="F147" s="8"/>
      <c r="G147" s="8"/>
      <c r="H147" s="8"/>
      <c r="I147" s="8"/>
    </row>
    <row r="148" spans="4:9" ht="12.75" customHeight="1" x14ac:dyDescent="0.2">
      <c r="D148" s="8" t="s">
        <v>169</v>
      </c>
      <c r="E148" s="8" t="s">
        <v>634</v>
      </c>
      <c r="F148" s="8"/>
      <c r="G148" s="8"/>
      <c r="H148" s="8"/>
      <c r="I148" s="8"/>
    </row>
    <row r="149" spans="4:9" ht="12.75" customHeight="1" x14ac:dyDescent="0.2">
      <c r="D149" s="8" t="s">
        <v>170</v>
      </c>
      <c r="E149" s="8" t="s">
        <v>635</v>
      </c>
      <c r="F149" s="8"/>
      <c r="G149" s="8"/>
      <c r="H149" s="8"/>
      <c r="I149" s="8"/>
    </row>
    <row r="150" spans="4:9" ht="12.75" customHeight="1" x14ac:dyDescent="0.2">
      <c r="D150" s="8" t="s">
        <v>171</v>
      </c>
      <c r="E150" s="8" t="s">
        <v>636</v>
      </c>
      <c r="F150" s="8"/>
      <c r="G150" s="8"/>
      <c r="H150" s="8"/>
      <c r="I150" s="8"/>
    </row>
    <row r="151" spans="4:9" ht="12.75" customHeight="1" x14ac:dyDescent="0.2">
      <c r="D151" s="8" t="s">
        <v>172</v>
      </c>
      <c r="E151" s="8" t="s">
        <v>637</v>
      </c>
      <c r="F151" s="8"/>
      <c r="G151" s="8"/>
      <c r="H151" s="8"/>
      <c r="I151" s="8"/>
    </row>
    <row r="152" spans="4:9" ht="12.75" customHeight="1" x14ac:dyDescent="0.2">
      <c r="D152" s="8" t="s">
        <v>173</v>
      </c>
      <c r="E152" s="8" t="s">
        <v>638</v>
      </c>
      <c r="F152" s="8"/>
      <c r="G152" s="8"/>
      <c r="H152" s="8"/>
      <c r="I152" s="8"/>
    </row>
    <row r="153" spans="4:9" ht="12.75" customHeight="1" x14ac:dyDescent="0.2">
      <c r="D153" s="8" t="s">
        <v>174</v>
      </c>
      <c r="E153" s="8" t="s">
        <v>639</v>
      </c>
      <c r="F153" s="8"/>
      <c r="G153" s="8"/>
      <c r="H153" s="8"/>
      <c r="I153" s="8"/>
    </row>
    <row r="154" spans="4:9" ht="12.75" customHeight="1" x14ac:dyDescent="0.2">
      <c r="D154" s="8" t="s">
        <v>175</v>
      </c>
      <c r="E154" s="8" t="s">
        <v>640</v>
      </c>
      <c r="F154" s="8"/>
      <c r="G154" s="8"/>
      <c r="H154" s="8"/>
      <c r="I154" s="8"/>
    </row>
    <row r="155" spans="4:9" ht="12.75" customHeight="1" x14ac:dyDescent="0.2">
      <c r="D155" s="8" t="s">
        <v>176</v>
      </c>
      <c r="E155" s="8" t="s">
        <v>641</v>
      </c>
      <c r="F155" s="8"/>
      <c r="G155" s="8"/>
      <c r="H155" s="8"/>
      <c r="I155" s="8"/>
    </row>
    <row r="156" spans="4:9" ht="12.75" customHeight="1" x14ac:dyDescent="0.2">
      <c r="D156" s="8" t="s">
        <v>177</v>
      </c>
      <c r="E156" s="8" t="s">
        <v>642</v>
      </c>
      <c r="F156" s="8"/>
      <c r="G156" s="8"/>
      <c r="H156" s="8"/>
      <c r="I156" s="8"/>
    </row>
    <row r="157" spans="4:9" ht="12.75" customHeight="1" x14ac:dyDescent="0.2">
      <c r="D157" s="8" t="s">
        <v>178</v>
      </c>
      <c r="E157" s="8" t="s">
        <v>643</v>
      </c>
      <c r="F157" s="8"/>
      <c r="G157" s="8"/>
      <c r="H157" s="8"/>
      <c r="I157" s="8"/>
    </row>
    <row r="158" spans="4:9" ht="12.75" customHeight="1" x14ac:dyDescent="0.2">
      <c r="D158" s="8" t="s">
        <v>179</v>
      </c>
      <c r="E158" s="8" t="s">
        <v>644</v>
      </c>
      <c r="F158" s="8"/>
      <c r="G158" s="8"/>
      <c r="H158" s="8"/>
      <c r="I158" s="8"/>
    </row>
    <row r="159" spans="4:9" ht="12.75" customHeight="1" x14ac:dyDescent="0.2">
      <c r="D159" s="8" t="s">
        <v>180</v>
      </c>
      <c r="E159" s="8" t="s">
        <v>645</v>
      </c>
      <c r="F159" s="8"/>
      <c r="G159" s="8"/>
      <c r="H159" s="8"/>
      <c r="I159" s="8"/>
    </row>
    <row r="160" spans="4:9" ht="12.75" customHeight="1" x14ac:dyDescent="0.2">
      <c r="D160" s="8" t="s">
        <v>181</v>
      </c>
      <c r="E160" s="8" t="s">
        <v>646</v>
      </c>
      <c r="F160" s="8"/>
      <c r="G160" s="8"/>
      <c r="H160" s="8"/>
      <c r="I160" s="8"/>
    </row>
    <row r="161" spans="4:9" ht="12.75" customHeight="1" x14ac:dyDescent="0.2">
      <c r="D161" s="8" t="s">
        <v>182</v>
      </c>
      <c r="E161" s="8" t="s">
        <v>647</v>
      </c>
      <c r="F161" s="8"/>
      <c r="G161" s="8"/>
      <c r="H161" s="8"/>
      <c r="I161" s="8"/>
    </row>
    <row r="162" spans="4:9" ht="12.75" customHeight="1" x14ac:dyDescent="0.2">
      <c r="D162" s="8" t="s">
        <v>183</v>
      </c>
      <c r="E162" s="8" t="s">
        <v>648</v>
      </c>
      <c r="F162" s="8"/>
      <c r="G162" s="8"/>
      <c r="H162" s="8"/>
      <c r="I162" s="8"/>
    </row>
    <row r="163" spans="4:9" ht="12.75" customHeight="1" x14ac:dyDescent="0.2">
      <c r="D163" s="8" t="s">
        <v>184</v>
      </c>
      <c r="E163" s="8" t="s">
        <v>649</v>
      </c>
      <c r="F163" s="8"/>
      <c r="G163" s="8"/>
      <c r="H163" s="8"/>
      <c r="I163" s="8"/>
    </row>
    <row r="164" spans="4:9" ht="12.75" customHeight="1" x14ac:dyDescent="0.2">
      <c r="D164" s="8" t="s">
        <v>185</v>
      </c>
      <c r="E164" s="8" t="s">
        <v>650</v>
      </c>
      <c r="F164" s="8"/>
      <c r="G164" s="8"/>
      <c r="H164" s="8"/>
      <c r="I164" s="8"/>
    </row>
    <row r="165" spans="4:9" ht="12.75" customHeight="1" x14ac:dyDescent="0.2">
      <c r="D165" s="8" t="s">
        <v>186</v>
      </c>
      <c r="E165" s="8" t="s">
        <v>651</v>
      </c>
      <c r="F165" s="8"/>
      <c r="G165" s="8"/>
      <c r="H165" s="8"/>
      <c r="I165" s="8"/>
    </row>
    <row r="166" spans="4:9" ht="12.75" customHeight="1" x14ac:dyDescent="0.2">
      <c r="D166" s="8" t="s">
        <v>187</v>
      </c>
      <c r="E166" s="8" t="s">
        <v>652</v>
      </c>
      <c r="F166" s="8"/>
      <c r="G166" s="8"/>
      <c r="H166" s="8"/>
      <c r="I166" s="8"/>
    </row>
    <row r="167" spans="4:9" ht="12.75" customHeight="1" x14ac:dyDescent="0.2">
      <c r="D167" s="8" t="s">
        <v>188</v>
      </c>
      <c r="E167" s="8" t="s">
        <v>653</v>
      </c>
      <c r="F167" s="8"/>
      <c r="G167" s="8"/>
      <c r="H167" s="8"/>
      <c r="I167" s="8"/>
    </row>
    <row r="168" spans="4:9" ht="12.75" customHeight="1" x14ac:dyDescent="0.2">
      <c r="D168" s="8" t="s">
        <v>189</v>
      </c>
      <c r="E168" s="8" t="s">
        <v>654</v>
      </c>
      <c r="F168" s="8"/>
      <c r="G168" s="8"/>
      <c r="H168" s="8"/>
      <c r="I168" s="8"/>
    </row>
    <row r="169" spans="4:9" ht="12.75" customHeight="1" x14ac:dyDescent="0.2">
      <c r="D169" s="8" t="s">
        <v>190</v>
      </c>
      <c r="E169" s="8" t="s">
        <v>655</v>
      </c>
      <c r="F169" s="8"/>
      <c r="G169" s="8"/>
      <c r="H169" s="8"/>
      <c r="I169" s="8"/>
    </row>
    <row r="170" spans="4:9" ht="12.75" customHeight="1" x14ac:dyDescent="0.2">
      <c r="D170" s="8" t="s">
        <v>191</v>
      </c>
      <c r="E170" s="8" t="s">
        <v>656</v>
      </c>
      <c r="F170" s="8"/>
      <c r="G170" s="8"/>
      <c r="H170" s="8"/>
      <c r="I170" s="8"/>
    </row>
    <row r="171" spans="4:9" ht="12.75" customHeight="1" x14ac:dyDescent="0.2">
      <c r="D171" s="8" t="s">
        <v>192</v>
      </c>
      <c r="E171" s="8" t="s">
        <v>657</v>
      </c>
      <c r="F171" s="8"/>
      <c r="G171" s="8"/>
      <c r="H171" s="8"/>
      <c r="I171" s="8"/>
    </row>
    <row r="172" spans="4:9" ht="12.75" customHeight="1" x14ac:dyDescent="0.2">
      <c r="D172" s="8" t="s">
        <v>193</v>
      </c>
      <c r="E172" s="8" t="s">
        <v>658</v>
      </c>
      <c r="F172" s="8"/>
      <c r="G172" s="8"/>
      <c r="H172" s="8"/>
      <c r="I172" s="8"/>
    </row>
    <row r="173" spans="4:9" ht="12.75" customHeight="1" x14ac:dyDescent="0.2">
      <c r="D173" s="8" t="s">
        <v>194</v>
      </c>
      <c r="E173" s="8" t="s">
        <v>659</v>
      </c>
      <c r="F173" s="8"/>
      <c r="G173" s="8"/>
      <c r="H173" s="8"/>
      <c r="I173" s="8"/>
    </row>
    <row r="174" spans="4:9" ht="12.75" customHeight="1" x14ac:dyDescent="0.2">
      <c r="D174" s="8" t="s">
        <v>195</v>
      </c>
      <c r="E174" s="8" t="s">
        <v>660</v>
      </c>
      <c r="F174" s="8"/>
      <c r="G174" s="8"/>
      <c r="H174" s="8"/>
      <c r="I174" s="8"/>
    </row>
    <row r="175" spans="4:9" ht="12.75" customHeight="1" x14ac:dyDescent="0.2">
      <c r="D175" s="8" t="s">
        <v>196</v>
      </c>
      <c r="E175" s="8" t="s">
        <v>661</v>
      </c>
      <c r="F175" s="8"/>
      <c r="G175" s="8"/>
      <c r="H175" s="8"/>
      <c r="I175" s="8"/>
    </row>
    <row r="176" spans="4:9" ht="12.75" customHeight="1" x14ac:dyDescent="0.2">
      <c r="D176" s="8" t="s">
        <v>197</v>
      </c>
      <c r="E176" s="8" t="s">
        <v>662</v>
      </c>
      <c r="F176" s="8"/>
      <c r="G176" s="8"/>
      <c r="H176" s="8"/>
      <c r="I176" s="8"/>
    </row>
    <row r="177" spans="4:9" ht="12.75" customHeight="1" x14ac:dyDescent="0.2">
      <c r="D177" s="8" t="s">
        <v>198</v>
      </c>
      <c r="E177" s="8" t="s">
        <v>663</v>
      </c>
      <c r="F177" s="8"/>
      <c r="G177" s="8"/>
      <c r="H177" s="8"/>
      <c r="I177" s="8"/>
    </row>
    <row r="178" spans="4:9" ht="12.75" customHeight="1" x14ac:dyDescent="0.2">
      <c r="D178" s="8" t="s">
        <v>199</v>
      </c>
      <c r="E178" s="8" t="s">
        <v>664</v>
      </c>
      <c r="F178" s="8"/>
      <c r="G178" s="8"/>
      <c r="H178" s="8"/>
      <c r="I178" s="8"/>
    </row>
    <row r="179" spans="4:9" ht="12.75" customHeight="1" x14ac:dyDescent="0.2">
      <c r="D179" s="8" t="s">
        <v>200</v>
      </c>
      <c r="E179" s="8" t="s">
        <v>665</v>
      </c>
      <c r="F179" s="8"/>
      <c r="G179" s="8"/>
      <c r="H179" s="8"/>
      <c r="I179" s="8"/>
    </row>
    <row r="180" spans="4:9" ht="12.75" customHeight="1" x14ac:dyDescent="0.2">
      <c r="D180" s="8" t="s">
        <v>201</v>
      </c>
      <c r="E180" s="8" t="s">
        <v>666</v>
      </c>
      <c r="F180" s="8"/>
      <c r="G180" s="8"/>
      <c r="H180" s="8"/>
      <c r="I180" s="8"/>
    </row>
    <row r="181" spans="4:9" ht="12.75" customHeight="1" x14ac:dyDescent="0.2">
      <c r="D181" s="8" t="s">
        <v>202</v>
      </c>
      <c r="E181" s="8" t="s">
        <v>667</v>
      </c>
      <c r="F181" s="8"/>
      <c r="G181" s="8"/>
      <c r="H181" s="8"/>
      <c r="I181" s="8"/>
    </row>
    <row r="182" spans="4:9" ht="12.75" customHeight="1" x14ac:dyDescent="0.2">
      <c r="D182" s="8" t="s">
        <v>203</v>
      </c>
      <c r="E182" s="8" t="s">
        <v>668</v>
      </c>
      <c r="F182" s="8"/>
      <c r="G182" s="8"/>
      <c r="H182" s="8"/>
      <c r="I182" s="8"/>
    </row>
    <row r="183" spans="4:9" ht="12.75" customHeight="1" x14ac:dyDescent="0.2">
      <c r="D183" s="8" t="s">
        <v>204</v>
      </c>
      <c r="E183" s="8" t="s">
        <v>669</v>
      </c>
      <c r="F183" s="8"/>
      <c r="G183" s="8"/>
      <c r="H183" s="8"/>
      <c r="I183" s="8"/>
    </row>
    <row r="184" spans="4:9" ht="12.75" customHeight="1" x14ac:dyDescent="0.2">
      <c r="D184" s="8" t="s">
        <v>205</v>
      </c>
      <c r="E184" s="8" t="s">
        <v>670</v>
      </c>
      <c r="F184" s="8"/>
      <c r="G184" s="8"/>
      <c r="H184" s="8"/>
      <c r="I184" s="8"/>
    </row>
    <row r="185" spans="4:9" ht="12.75" customHeight="1" x14ac:dyDescent="0.2">
      <c r="D185" s="8" t="s">
        <v>206</v>
      </c>
      <c r="E185" s="8" t="s">
        <v>671</v>
      </c>
      <c r="F185" s="8"/>
      <c r="G185" s="8"/>
      <c r="H185" s="8"/>
      <c r="I185" s="8"/>
    </row>
    <row r="186" spans="4:9" ht="12.75" customHeight="1" x14ac:dyDescent="0.2">
      <c r="D186" s="8" t="s">
        <v>207</v>
      </c>
      <c r="E186" s="8" t="s">
        <v>672</v>
      </c>
      <c r="F186" s="8"/>
      <c r="G186" s="8"/>
      <c r="H186" s="8"/>
      <c r="I186" s="8"/>
    </row>
    <row r="187" spans="4:9" ht="12.75" customHeight="1" x14ac:dyDescent="0.2">
      <c r="D187" s="8" t="s">
        <v>208</v>
      </c>
      <c r="E187" s="8" t="s">
        <v>673</v>
      </c>
      <c r="F187" s="8"/>
      <c r="G187" s="8"/>
      <c r="H187" s="8"/>
      <c r="I187" s="8"/>
    </row>
    <row r="188" spans="4:9" ht="12.75" customHeight="1" x14ac:dyDescent="0.2">
      <c r="D188" s="8" t="s">
        <v>209</v>
      </c>
      <c r="E188" s="8" t="s">
        <v>674</v>
      </c>
      <c r="F188" s="8"/>
      <c r="G188" s="8"/>
      <c r="H188" s="8"/>
      <c r="I188" s="8"/>
    </row>
    <row r="189" spans="4:9" ht="12.75" customHeight="1" x14ac:dyDescent="0.2">
      <c r="D189" s="8" t="s">
        <v>210</v>
      </c>
      <c r="E189" s="8" t="s">
        <v>675</v>
      </c>
      <c r="F189" s="8"/>
      <c r="G189" s="8"/>
      <c r="H189" s="8"/>
      <c r="I189" s="8"/>
    </row>
    <row r="190" spans="4:9" ht="12.75" customHeight="1" x14ac:dyDescent="0.2">
      <c r="D190" s="8" t="s">
        <v>211</v>
      </c>
      <c r="E190" s="8" t="s">
        <v>676</v>
      </c>
      <c r="F190" s="8"/>
      <c r="G190" s="8"/>
      <c r="H190" s="8"/>
      <c r="I190" s="8"/>
    </row>
    <row r="191" spans="4:9" ht="12.75" customHeight="1" x14ac:dyDescent="0.2">
      <c r="D191" s="8" t="s">
        <v>212</v>
      </c>
      <c r="E191" s="8" t="s">
        <v>677</v>
      </c>
      <c r="F191" s="8"/>
      <c r="G191" s="8"/>
      <c r="H191" s="8"/>
      <c r="I191" s="8"/>
    </row>
    <row r="192" spans="4:9" ht="12.75" customHeight="1" x14ac:dyDescent="0.2">
      <c r="D192" s="8" t="s">
        <v>213</v>
      </c>
      <c r="E192" s="8" t="s">
        <v>678</v>
      </c>
      <c r="F192" s="8"/>
      <c r="G192" s="8"/>
      <c r="H192" s="8"/>
      <c r="I192" s="8"/>
    </row>
    <row r="193" spans="4:9" ht="12.75" customHeight="1" x14ac:dyDescent="0.2">
      <c r="D193" s="8" t="s">
        <v>214</v>
      </c>
      <c r="E193" s="8" t="s">
        <v>679</v>
      </c>
      <c r="F193" s="8"/>
      <c r="G193" s="8"/>
      <c r="H193" s="8"/>
      <c r="I193" s="8"/>
    </row>
    <row r="194" spans="4:9" ht="12.75" customHeight="1" x14ac:dyDescent="0.2">
      <c r="D194" s="8" t="s">
        <v>215</v>
      </c>
      <c r="E194" s="8" t="s">
        <v>680</v>
      </c>
      <c r="F194" s="8"/>
      <c r="G194" s="8"/>
      <c r="H194" s="8"/>
      <c r="I194" s="8"/>
    </row>
    <row r="195" spans="4:9" ht="12.75" customHeight="1" x14ac:dyDescent="0.2">
      <c r="D195" s="8" t="s">
        <v>216</v>
      </c>
      <c r="E195" s="8" t="s">
        <v>681</v>
      </c>
      <c r="F195" s="8"/>
      <c r="G195" s="8"/>
      <c r="H195" s="8"/>
      <c r="I195" s="8"/>
    </row>
    <row r="196" spans="4:9" ht="12.75" customHeight="1" x14ac:dyDescent="0.2">
      <c r="D196" s="8" t="s">
        <v>217</v>
      </c>
      <c r="E196" s="8" t="s">
        <v>682</v>
      </c>
      <c r="F196" s="8"/>
      <c r="G196" s="8"/>
      <c r="H196" s="8"/>
      <c r="I196" s="8"/>
    </row>
    <row r="197" spans="4:9" ht="12.75" customHeight="1" x14ac:dyDescent="0.2">
      <c r="D197" s="8" t="s">
        <v>218</v>
      </c>
      <c r="E197" s="8" t="s">
        <v>683</v>
      </c>
      <c r="F197" s="8"/>
      <c r="G197" s="8"/>
      <c r="H197" s="8"/>
      <c r="I197" s="8"/>
    </row>
    <row r="198" spans="4:9" ht="12.75" customHeight="1" x14ac:dyDescent="0.2">
      <c r="D198" s="8" t="s">
        <v>219</v>
      </c>
      <c r="E198" s="8" t="s">
        <v>684</v>
      </c>
      <c r="F198" s="8"/>
      <c r="G198" s="8"/>
      <c r="H198" s="8"/>
      <c r="I198" s="8"/>
    </row>
    <row r="199" spans="4:9" ht="12.75" customHeight="1" x14ac:dyDescent="0.2">
      <c r="D199" s="8" t="s">
        <v>220</v>
      </c>
      <c r="E199" s="8" t="s">
        <v>685</v>
      </c>
      <c r="F199" s="8"/>
      <c r="G199" s="8"/>
      <c r="H199" s="8"/>
      <c r="I199" s="8"/>
    </row>
    <row r="200" spans="4:9" ht="12.75" customHeight="1" x14ac:dyDescent="0.2">
      <c r="D200" s="8" t="s">
        <v>221</v>
      </c>
      <c r="E200" s="8" t="s">
        <v>686</v>
      </c>
      <c r="F200" s="8"/>
      <c r="G200" s="8"/>
      <c r="H200" s="8"/>
      <c r="I200" s="8"/>
    </row>
    <row r="201" spans="4:9" ht="12.75" customHeight="1" x14ac:dyDescent="0.2">
      <c r="D201" s="8" t="s">
        <v>222</v>
      </c>
      <c r="E201" s="8" t="s">
        <v>687</v>
      </c>
      <c r="F201" s="8"/>
      <c r="G201" s="8"/>
      <c r="H201" s="8"/>
      <c r="I201" s="8"/>
    </row>
    <row r="202" spans="4:9" ht="12.75" customHeight="1" x14ac:dyDescent="0.2">
      <c r="D202" s="8" t="s">
        <v>223</v>
      </c>
      <c r="E202" s="8" t="s">
        <v>688</v>
      </c>
      <c r="F202" s="8"/>
      <c r="G202" s="8"/>
      <c r="H202" s="8"/>
      <c r="I202" s="8"/>
    </row>
    <row r="203" spans="4:9" ht="12.75" customHeight="1" x14ac:dyDescent="0.2">
      <c r="D203" s="8" t="s">
        <v>224</v>
      </c>
      <c r="E203" s="8" t="s">
        <v>689</v>
      </c>
      <c r="F203" s="8"/>
      <c r="G203" s="8"/>
      <c r="H203" s="8"/>
      <c r="I203" s="8"/>
    </row>
    <row r="204" spans="4:9" ht="12.75" customHeight="1" x14ac:dyDescent="0.2">
      <c r="D204" s="8" t="s">
        <v>225</v>
      </c>
      <c r="E204" s="8" t="s">
        <v>690</v>
      </c>
      <c r="F204" s="8"/>
      <c r="G204" s="8"/>
      <c r="H204" s="8"/>
      <c r="I204" s="8"/>
    </row>
    <row r="205" spans="4:9" ht="12.75" customHeight="1" x14ac:dyDescent="0.2">
      <c r="D205" s="8" t="s">
        <v>226</v>
      </c>
      <c r="E205" s="8" t="s">
        <v>691</v>
      </c>
      <c r="F205" s="8"/>
      <c r="G205" s="8"/>
      <c r="H205" s="8"/>
      <c r="I205" s="8"/>
    </row>
    <row r="206" spans="4:9" ht="12.75" customHeight="1" x14ac:dyDescent="0.2">
      <c r="D206" s="8" t="s">
        <v>227</v>
      </c>
      <c r="E206" s="8" t="s">
        <v>692</v>
      </c>
      <c r="F206" s="8"/>
      <c r="G206" s="8"/>
      <c r="H206" s="8"/>
      <c r="I206" s="8"/>
    </row>
    <row r="207" spans="4:9" ht="12.75" customHeight="1" x14ac:dyDescent="0.2">
      <c r="D207" s="8" t="s">
        <v>228</v>
      </c>
      <c r="E207" s="8" t="s">
        <v>693</v>
      </c>
      <c r="F207" s="8"/>
      <c r="G207" s="8"/>
      <c r="H207" s="8"/>
      <c r="I207" s="8"/>
    </row>
    <row r="208" spans="4:9" ht="12.75" customHeight="1" x14ac:dyDescent="0.2">
      <c r="D208" s="8" t="s">
        <v>229</v>
      </c>
      <c r="E208" s="8" t="s">
        <v>694</v>
      </c>
      <c r="F208" s="8"/>
      <c r="G208" s="8"/>
      <c r="H208" s="8"/>
      <c r="I208" s="8"/>
    </row>
    <row r="209" spans="4:9" ht="12.75" customHeight="1" x14ac:dyDescent="0.2">
      <c r="D209" s="8" t="s">
        <v>230</v>
      </c>
      <c r="E209" s="8" t="s">
        <v>695</v>
      </c>
      <c r="F209" s="8"/>
      <c r="G209" s="8"/>
      <c r="H209" s="8"/>
      <c r="I209" s="8"/>
    </row>
    <row r="210" spans="4:9" ht="12.75" customHeight="1" x14ac:dyDescent="0.2">
      <c r="D210" s="8" t="s">
        <v>231</v>
      </c>
      <c r="E210" s="8" t="s">
        <v>696</v>
      </c>
      <c r="F210" s="8"/>
      <c r="G210" s="8"/>
      <c r="H210" s="8"/>
      <c r="I210" s="8"/>
    </row>
    <row r="211" spans="4:9" ht="12.75" customHeight="1" x14ac:dyDescent="0.2">
      <c r="D211" s="8" t="s">
        <v>232</v>
      </c>
      <c r="E211" s="8" t="s">
        <v>697</v>
      </c>
      <c r="F211" s="8"/>
      <c r="G211" s="8"/>
      <c r="H211" s="8"/>
      <c r="I211" s="8"/>
    </row>
    <row r="212" spans="4:9" ht="12.75" customHeight="1" x14ac:dyDescent="0.2">
      <c r="D212" s="8" t="s">
        <v>233</v>
      </c>
      <c r="E212" s="8" t="s">
        <v>698</v>
      </c>
      <c r="F212" s="8"/>
      <c r="G212" s="8"/>
      <c r="H212" s="8"/>
      <c r="I212" s="8"/>
    </row>
    <row r="213" spans="4:9" ht="12.75" customHeight="1" x14ac:dyDescent="0.2">
      <c r="D213" s="8" t="s">
        <v>234</v>
      </c>
      <c r="E213" s="8" t="s">
        <v>699</v>
      </c>
      <c r="F213" s="8"/>
      <c r="G213" s="8"/>
      <c r="H213" s="8"/>
      <c r="I213" s="8"/>
    </row>
    <row r="214" spans="4:9" ht="12.75" customHeight="1" x14ac:dyDescent="0.2">
      <c r="D214" s="8" t="s">
        <v>235</v>
      </c>
      <c r="E214" s="8" t="s">
        <v>700</v>
      </c>
      <c r="F214" s="8"/>
      <c r="G214" s="8"/>
      <c r="H214" s="8"/>
      <c r="I214" s="8"/>
    </row>
    <row r="215" spans="4:9" ht="12.75" customHeight="1" x14ac:dyDescent="0.2">
      <c r="D215" s="8" t="s">
        <v>236</v>
      </c>
      <c r="E215" s="8" t="s">
        <v>701</v>
      </c>
      <c r="F215" s="8"/>
      <c r="G215" s="8"/>
      <c r="H215" s="8"/>
      <c r="I215" s="8"/>
    </row>
    <row r="216" spans="4:9" ht="12.75" customHeight="1" x14ac:dyDescent="0.2">
      <c r="D216" s="8" t="s">
        <v>237</v>
      </c>
      <c r="E216" s="8" t="s">
        <v>702</v>
      </c>
      <c r="F216" s="8"/>
      <c r="G216" s="8"/>
      <c r="H216" s="8"/>
      <c r="I216" s="8"/>
    </row>
    <row r="217" spans="4:9" ht="12.75" customHeight="1" x14ac:dyDescent="0.2">
      <c r="D217" s="8" t="s">
        <v>238</v>
      </c>
      <c r="E217" s="8" t="s">
        <v>703</v>
      </c>
      <c r="F217" s="8"/>
      <c r="G217" s="8"/>
      <c r="H217" s="8"/>
      <c r="I217" s="8"/>
    </row>
    <row r="218" spans="4:9" ht="12.75" customHeight="1" x14ac:dyDescent="0.2">
      <c r="D218" s="8" t="s">
        <v>239</v>
      </c>
      <c r="E218" s="8" t="s">
        <v>704</v>
      </c>
      <c r="F218" s="8"/>
      <c r="G218" s="8"/>
      <c r="H218" s="8"/>
      <c r="I218" s="8"/>
    </row>
    <row r="219" spans="4:9" ht="12.75" customHeight="1" x14ac:dyDescent="0.2">
      <c r="D219" s="8" t="s">
        <v>240</v>
      </c>
      <c r="E219" s="8" t="s">
        <v>705</v>
      </c>
      <c r="F219" s="8"/>
      <c r="G219" s="8"/>
      <c r="H219" s="8"/>
      <c r="I219" s="8"/>
    </row>
    <row r="220" spans="4:9" ht="12.75" customHeight="1" x14ac:dyDescent="0.2">
      <c r="D220" s="8" t="s">
        <v>241</v>
      </c>
      <c r="E220" s="8" t="s">
        <v>706</v>
      </c>
      <c r="F220" s="8"/>
      <c r="G220" s="8"/>
      <c r="H220" s="8"/>
      <c r="I220" s="8"/>
    </row>
    <row r="221" spans="4:9" ht="12.75" customHeight="1" x14ac:dyDescent="0.2">
      <c r="D221" s="8" t="s">
        <v>242</v>
      </c>
      <c r="E221" s="8" t="s">
        <v>707</v>
      </c>
      <c r="F221" s="8"/>
      <c r="G221" s="8"/>
      <c r="H221" s="8"/>
      <c r="I221" s="8"/>
    </row>
    <row r="222" spans="4:9" ht="12.75" customHeight="1" x14ac:dyDescent="0.2">
      <c r="D222" s="8" t="s">
        <v>243</v>
      </c>
      <c r="E222" s="8" t="s">
        <v>708</v>
      </c>
      <c r="F222" s="8"/>
      <c r="G222" s="8"/>
      <c r="H222" s="8"/>
      <c r="I222" s="8"/>
    </row>
    <row r="223" spans="4:9" ht="12.75" customHeight="1" x14ac:dyDescent="0.2">
      <c r="D223" s="8" t="s">
        <v>244</v>
      </c>
      <c r="E223" s="8" t="s">
        <v>709</v>
      </c>
      <c r="F223" s="8"/>
      <c r="G223" s="8"/>
      <c r="H223" s="8"/>
      <c r="I223" s="8"/>
    </row>
    <row r="224" spans="4:9" ht="12.75" customHeight="1" x14ac:dyDescent="0.2">
      <c r="D224" s="8" t="s">
        <v>245</v>
      </c>
      <c r="E224" s="8" t="s">
        <v>710</v>
      </c>
      <c r="F224" s="8"/>
      <c r="G224" s="8"/>
      <c r="H224" s="8"/>
      <c r="I224" s="8"/>
    </row>
    <row r="225" spans="4:9" ht="12.75" customHeight="1" x14ac:dyDescent="0.2">
      <c r="D225" s="8" t="s">
        <v>246</v>
      </c>
      <c r="E225" s="8" t="s">
        <v>711</v>
      </c>
      <c r="F225" s="8"/>
      <c r="G225" s="8"/>
      <c r="H225" s="8"/>
      <c r="I225" s="8"/>
    </row>
    <row r="226" spans="4:9" ht="12.75" customHeight="1" x14ac:dyDescent="0.2">
      <c r="D226" s="8" t="s">
        <v>247</v>
      </c>
      <c r="E226" s="8" t="s">
        <v>712</v>
      </c>
      <c r="F226" s="8"/>
      <c r="G226" s="8"/>
      <c r="H226" s="8"/>
      <c r="I226" s="8"/>
    </row>
    <row r="227" spans="4:9" ht="12.75" customHeight="1" x14ac:dyDescent="0.2">
      <c r="D227" s="8" t="s">
        <v>248</v>
      </c>
      <c r="E227" s="8" t="s">
        <v>713</v>
      </c>
      <c r="F227" s="8"/>
      <c r="G227" s="8"/>
      <c r="H227" s="8"/>
      <c r="I227" s="8"/>
    </row>
    <row r="228" spans="4:9" ht="12.75" customHeight="1" x14ac:dyDescent="0.2">
      <c r="D228" s="8" t="s">
        <v>249</v>
      </c>
      <c r="E228" s="8" t="s">
        <v>714</v>
      </c>
      <c r="F228" s="8"/>
      <c r="G228" s="8"/>
      <c r="H228" s="8"/>
      <c r="I228" s="8"/>
    </row>
    <row r="229" spans="4:9" ht="12.75" customHeight="1" x14ac:dyDescent="0.2">
      <c r="D229" s="8" t="s">
        <v>250</v>
      </c>
      <c r="E229" s="8" t="s">
        <v>715</v>
      </c>
      <c r="F229" s="8"/>
      <c r="G229" s="8"/>
      <c r="H229" s="8"/>
      <c r="I229" s="8"/>
    </row>
    <row r="230" spans="4:9" ht="12.75" customHeight="1" x14ac:dyDescent="0.2">
      <c r="D230" s="8" t="s">
        <v>251</v>
      </c>
      <c r="E230" s="8" t="s">
        <v>716</v>
      </c>
      <c r="F230" s="8"/>
      <c r="G230" s="8"/>
      <c r="H230" s="8"/>
      <c r="I230" s="8"/>
    </row>
    <row r="231" spans="4:9" ht="12.75" customHeight="1" x14ac:dyDescent="0.2">
      <c r="D231" s="8" t="s">
        <v>252</v>
      </c>
      <c r="E231" s="8" t="s">
        <v>717</v>
      </c>
      <c r="F231" s="8"/>
      <c r="G231" s="8"/>
      <c r="H231" s="8"/>
      <c r="I231" s="8"/>
    </row>
    <row r="232" spans="4:9" ht="12.75" customHeight="1" x14ac:dyDescent="0.2">
      <c r="D232" s="8" t="s">
        <v>253</v>
      </c>
      <c r="E232" s="8" t="s">
        <v>718</v>
      </c>
      <c r="F232" s="8"/>
      <c r="G232" s="8"/>
      <c r="H232" s="8"/>
      <c r="I232" s="8"/>
    </row>
    <row r="233" spans="4:9" ht="12.75" customHeight="1" x14ac:dyDescent="0.2">
      <c r="D233" s="8" t="s">
        <v>254</v>
      </c>
      <c r="E233" s="8" t="s">
        <v>719</v>
      </c>
      <c r="F233" s="8"/>
      <c r="G233" s="8"/>
      <c r="H233" s="8"/>
      <c r="I233" s="8"/>
    </row>
    <row r="234" spans="4:9" ht="12.75" customHeight="1" x14ac:dyDescent="0.2">
      <c r="D234" s="8" t="s">
        <v>255</v>
      </c>
      <c r="E234" s="8" t="s">
        <v>720</v>
      </c>
      <c r="F234" s="8"/>
      <c r="G234" s="8"/>
      <c r="H234" s="8"/>
      <c r="I234" s="8"/>
    </row>
    <row r="235" spans="4:9" ht="12.75" customHeight="1" x14ac:dyDescent="0.2">
      <c r="D235" s="8" t="s">
        <v>256</v>
      </c>
      <c r="E235" s="8" t="s">
        <v>721</v>
      </c>
      <c r="F235" s="8"/>
      <c r="G235" s="8"/>
      <c r="H235" s="8"/>
      <c r="I235" s="8"/>
    </row>
    <row r="236" spans="4:9" ht="12.75" customHeight="1" x14ac:dyDescent="0.2">
      <c r="D236" s="8" t="s">
        <v>257</v>
      </c>
      <c r="E236" s="8" t="s">
        <v>722</v>
      </c>
      <c r="F236" s="8"/>
      <c r="G236" s="8"/>
      <c r="H236" s="8"/>
      <c r="I236" s="8"/>
    </row>
    <row r="237" spans="4:9" ht="12.75" customHeight="1" x14ac:dyDescent="0.2">
      <c r="D237" s="8" t="s">
        <v>258</v>
      </c>
      <c r="E237" s="8" t="s">
        <v>723</v>
      </c>
      <c r="F237" s="8"/>
      <c r="G237" s="8"/>
      <c r="H237" s="8"/>
      <c r="I237" s="8"/>
    </row>
    <row r="238" spans="4:9" ht="12.75" customHeight="1" x14ac:dyDescent="0.2">
      <c r="D238" s="8" t="s">
        <v>259</v>
      </c>
      <c r="E238" s="8" t="s">
        <v>724</v>
      </c>
      <c r="F238" s="8"/>
      <c r="G238" s="8"/>
      <c r="H238" s="8"/>
      <c r="I238" s="8"/>
    </row>
    <row r="239" spans="4:9" ht="12.75" customHeight="1" x14ac:dyDescent="0.2">
      <c r="D239" s="8" t="s">
        <v>260</v>
      </c>
      <c r="E239" s="8" t="s">
        <v>725</v>
      </c>
      <c r="F239" s="8"/>
      <c r="G239" s="8"/>
      <c r="H239" s="8"/>
      <c r="I239" s="8"/>
    </row>
    <row r="240" spans="4:9" ht="12.75" customHeight="1" x14ac:dyDescent="0.2">
      <c r="D240" s="8" t="s">
        <v>261</v>
      </c>
      <c r="E240" s="8" t="s">
        <v>726</v>
      </c>
      <c r="F240" s="8"/>
      <c r="G240" s="8"/>
      <c r="H240" s="8"/>
      <c r="I240" s="8"/>
    </row>
    <row r="241" spans="4:9" ht="12.75" customHeight="1" x14ac:dyDescent="0.2">
      <c r="D241" s="8" t="s">
        <v>262</v>
      </c>
      <c r="E241" s="8" t="s">
        <v>727</v>
      </c>
      <c r="F241" s="8"/>
      <c r="G241" s="8"/>
      <c r="H241" s="8"/>
      <c r="I241" s="8"/>
    </row>
    <row r="242" spans="4:9" ht="12.75" customHeight="1" x14ac:dyDescent="0.2">
      <c r="D242" s="8" t="s">
        <v>263</v>
      </c>
      <c r="E242" s="8" t="s">
        <v>728</v>
      </c>
      <c r="F242" s="8"/>
      <c r="G242" s="8"/>
      <c r="H242" s="8"/>
      <c r="I242" s="8"/>
    </row>
    <row r="243" spans="4:9" ht="12.75" customHeight="1" x14ac:dyDescent="0.2">
      <c r="D243" s="8" t="s">
        <v>264</v>
      </c>
      <c r="E243" s="8" t="s">
        <v>729</v>
      </c>
      <c r="F243" s="8"/>
      <c r="G243" s="8"/>
      <c r="H243" s="8"/>
      <c r="I243" s="8"/>
    </row>
    <row r="244" spans="4:9" ht="12.75" customHeight="1" x14ac:dyDescent="0.2">
      <c r="D244" s="8" t="s">
        <v>265</v>
      </c>
      <c r="E244" s="8" t="s">
        <v>730</v>
      </c>
      <c r="F244" s="8"/>
      <c r="G244" s="8"/>
      <c r="H244" s="8"/>
      <c r="I244" s="8"/>
    </row>
    <row r="245" spans="4:9" ht="12.75" customHeight="1" x14ac:dyDescent="0.2">
      <c r="D245" s="8" t="s">
        <v>266</v>
      </c>
      <c r="E245" s="8" t="s">
        <v>731</v>
      </c>
      <c r="F245" s="8"/>
      <c r="G245" s="8"/>
      <c r="H245" s="8"/>
      <c r="I245" s="8"/>
    </row>
    <row r="246" spans="4:9" ht="12.75" customHeight="1" x14ac:dyDescent="0.2">
      <c r="D246" s="8" t="s">
        <v>267</v>
      </c>
      <c r="E246" s="8" t="s">
        <v>732</v>
      </c>
      <c r="F246" s="8"/>
      <c r="G246" s="8"/>
      <c r="H246" s="8"/>
      <c r="I246" s="8"/>
    </row>
    <row r="247" spans="4:9" ht="12.75" customHeight="1" x14ac:dyDescent="0.2">
      <c r="D247" s="8" t="s">
        <v>268</v>
      </c>
      <c r="E247" s="8" t="s">
        <v>733</v>
      </c>
      <c r="F247" s="8"/>
      <c r="G247" s="8"/>
      <c r="H247" s="8"/>
      <c r="I247" s="8"/>
    </row>
    <row r="248" spans="4:9" ht="12.75" customHeight="1" x14ac:dyDescent="0.2">
      <c r="D248" s="8" t="s">
        <v>269</v>
      </c>
      <c r="E248" s="8" t="s">
        <v>734</v>
      </c>
      <c r="F248" s="8"/>
      <c r="G248" s="8"/>
      <c r="H248" s="8"/>
      <c r="I248" s="8"/>
    </row>
    <row r="249" spans="4:9" ht="12.75" customHeight="1" x14ac:dyDescent="0.2">
      <c r="D249" s="8" t="s">
        <v>270</v>
      </c>
      <c r="E249" s="8" t="s">
        <v>735</v>
      </c>
      <c r="F249" s="8"/>
      <c r="G249" s="8"/>
      <c r="H249" s="8"/>
      <c r="I249" s="8"/>
    </row>
    <row r="250" spans="4:9" ht="12.75" customHeight="1" x14ac:dyDescent="0.2">
      <c r="D250" s="8" t="s">
        <v>271</v>
      </c>
      <c r="E250" s="8" t="s">
        <v>736</v>
      </c>
      <c r="F250" s="8"/>
      <c r="G250" s="8"/>
      <c r="H250" s="8"/>
      <c r="I250" s="8"/>
    </row>
    <row r="251" spans="4:9" ht="12.75" customHeight="1" x14ac:dyDescent="0.2">
      <c r="D251" s="8" t="s">
        <v>272</v>
      </c>
      <c r="E251" s="8" t="s">
        <v>737</v>
      </c>
      <c r="F251" s="8"/>
      <c r="G251" s="8"/>
      <c r="H251" s="8"/>
      <c r="I251" s="8"/>
    </row>
    <row r="252" spans="4:9" ht="12.75" customHeight="1" x14ac:dyDescent="0.2">
      <c r="D252" s="8" t="s">
        <v>273</v>
      </c>
      <c r="E252" s="8" t="s">
        <v>738</v>
      </c>
      <c r="F252" s="8"/>
      <c r="G252" s="8"/>
      <c r="H252" s="8"/>
      <c r="I252" s="8"/>
    </row>
    <row r="253" spans="4:9" ht="12.75" customHeight="1" x14ac:dyDescent="0.2">
      <c r="D253" s="8" t="s">
        <v>274</v>
      </c>
      <c r="E253" s="8" t="s">
        <v>739</v>
      </c>
      <c r="F253" s="8"/>
      <c r="G253" s="8"/>
      <c r="H253" s="8"/>
      <c r="I253" s="8"/>
    </row>
    <row r="254" spans="4:9" ht="12.75" customHeight="1" x14ac:dyDescent="0.2">
      <c r="D254" s="8" t="s">
        <v>275</v>
      </c>
      <c r="E254" s="8" t="s">
        <v>740</v>
      </c>
      <c r="F254" s="8"/>
      <c r="G254" s="8"/>
      <c r="H254" s="8"/>
      <c r="I254" s="8"/>
    </row>
    <row r="255" spans="4:9" ht="12.75" customHeight="1" x14ac:dyDescent="0.2">
      <c r="D255" s="8" t="s">
        <v>276</v>
      </c>
      <c r="E255" s="8" t="s">
        <v>741</v>
      </c>
      <c r="F255" s="8"/>
      <c r="G255" s="8"/>
      <c r="H255" s="8"/>
      <c r="I255" s="8"/>
    </row>
    <row r="256" spans="4:9" ht="12.75" customHeight="1" x14ac:dyDescent="0.2">
      <c r="D256" s="8" t="s">
        <v>277</v>
      </c>
      <c r="E256" s="8" t="s">
        <v>742</v>
      </c>
      <c r="F256" s="8"/>
      <c r="G256" s="8"/>
      <c r="H256" s="8"/>
      <c r="I256" s="8"/>
    </row>
    <row r="257" spans="4:9" ht="12.75" customHeight="1" x14ac:dyDescent="0.2">
      <c r="D257" s="8" t="s">
        <v>278</v>
      </c>
      <c r="E257" s="8" t="s">
        <v>743</v>
      </c>
      <c r="F257" s="8"/>
      <c r="G257" s="8"/>
      <c r="H257" s="8"/>
      <c r="I257" s="8"/>
    </row>
    <row r="258" spans="4:9" ht="12.75" customHeight="1" x14ac:dyDescent="0.2">
      <c r="D258" s="8" t="s">
        <v>279</v>
      </c>
      <c r="E258" s="8" t="s">
        <v>744</v>
      </c>
      <c r="F258" s="8"/>
      <c r="G258" s="8"/>
      <c r="H258" s="8"/>
      <c r="I258" s="8"/>
    </row>
    <row r="259" spans="4:9" ht="12.75" customHeight="1" x14ac:dyDescent="0.2">
      <c r="D259" s="8" t="s">
        <v>280</v>
      </c>
      <c r="E259" s="8" t="s">
        <v>745</v>
      </c>
      <c r="F259" s="8"/>
      <c r="G259" s="8"/>
      <c r="H259" s="8"/>
      <c r="I259" s="8"/>
    </row>
    <row r="260" spans="4:9" ht="12.75" customHeight="1" x14ac:dyDescent="0.2">
      <c r="D260" s="8" t="s">
        <v>281</v>
      </c>
      <c r="E260" s="8" t="s">
        <v>746</v>
      </c>
      <c r="F260" s="8"/>
      <c r="G260" s="8"/>
      <c r="H260" s="8"/>
      <c r="I260" s="8"/>
    </row>
    <row r="261" spans="4:9" ht="12.75" customHeight="1" x14ac:dyDescent="0.2">
      <c r="D261" s="8" t="s">
        <v>282</v>
      </c>
      <c r="E261" s="8" t="s">
        <v>747</v>
      </c>
      <c r="F261" s="8"/>
      <c r="G261" s="8"/>
      <c r="H261" s="8"/>
      <c r="I261" s="8"/>
    </row>
    <row r="262" spans="4:9" ht="12.75" customHeight="1" x14ac:dyDescent="0.2">
      <c r="D262" s="8" t="s">
        <v>283</v>
      </c>
      <c r="E262" s="8" t="s">
        <v>748</v>
      </c>
      <c r="F262" s="8"/>
      <c r="G262" s="8"/>
      <c r="H262" s="8"/>
      <c r="I262" s="8"/>
    </row>
    <row r="263" spans="4:9" ht="12.75" customHeight="1" x14ac:dyDescent="0.2">
      <c r="D263" s="8" t="s">
        <v>284</v>
      </c>
      <c r="E263" s="8" t="s">
        <v>749</v>
      </c>
      <c r="F263" s="8"/>
      <c r="G263" s="8"/>
      <c r="H263" s="8"/>
      <c r="I263" s="8"/>
    </row>
    <row r="264" spans="4:9" ht="12.75" customHeight="1" x14ac:dyDescent="0.2">
      <c r="D264" s="8" t="s">
        <v>285</v>
      </c>
      <c r="E264" s="8" t="s">
        <v>750</v>
      </c>
      <c r="F264" s="8"/>
      <c r="G264" s="8"/>
      <c r="H264" s="8"/>
      <c r="I264" s="8"/>
    </row>
    <row r="265" spans="4:9" ht="12.75" customHeight="1" x14ac:dyDescent="0.2">
      <c r="D265" s="8" t="s">
        <v>286</v>
      </c>
      <c r="E265" s="8" t="s">
        <v>751</v>
      </c>
      <c r="F265" s="8"/>
      <c r="G265" s="8"/>
      <c r="H265" s="8"/>
      <c r="I265" s="8"/>
    </row>
    <row r="266" spans="4:9" ht="12.75" customHeight="1" x14ac:dyDescent="0.2">
      <c r="D266" s="8" t="s">
        <v>287</v>
      </c>
      <c r="E266" s="8" t="s">
        <v>752</v>
      </c>
      <c r="F266" s="8"/>
      <c r="G266" s="8"/>
      <c r="H266" s="8"/>
      <c r="I266" s="8"/>
    </row>
    <row r="267" spans="4:9" ht="12.75" customHeight="1" x14ac:dyDescent="0.2">
      <c r="D267" s="8" t="s">
        <v>288</v>
      </c>
      <c r="E267" s="8" t="s">
        <v>753</v>
      </c>
      <c r="F267" s="8"/>
      <c r="G267" s="8"/>
      <c r="H267" s="8"/>
      <c r="I267" s="8"/>
    </row>
    <row r="268" spans="4:9" ht="12.75" customHeight="1" x14ac:dyDescent="0.2">
      <c r="D268" s="8" t="s">
        <v>289</v>
      </c>
      <c r="E268" s="8" t="s">
        <v>754</v>
      </c>
      <c r="F268" s="8"/>
      <c r="G268" s="8"/>
      <c r="H268" s="8"/>
      <c r="I268" s="8"/>
    </row>
    <row r="269" spans="4:9" ht="12.75" customHeight="1" x14ac:dyDescent="0.2">
      <c r="D269" s="8" t="s">
        <v>290</v>
      </c>
      <c r="E269" s="8" t="s">
        <v>755</v>
      </c>
      <c r="F269" s="8"/>
      <c r="G269" s="8"/>
      <c r="H269" s="8"/>
      <c r="I269" s="8"/>
    </row>
    <row r="270" spans="4:9" ht="12.75" customHeight="1" x14ac:dyDescent="0.2">
      <c r="D270" s="8" t="s">
        <v>291</v>
      </c>
      <c r="E270" s="8" t="s">
        <v>756</v>
      </c>
      <c r="F270" s="8"/>
      <c r="G270" s="8"/>
      <c r="H270" s="8"/>
      <c r="I270" s="8"/>
    </row>
    <row r="271" spans="4:9" ht="12.75" customHeight="1" x14ac:dyDescent="0.2">
      <c r="D271" s="8" t="s">
        <v>292</v>
      </c>
      <c r="E271" s="8" t="s">
        <v>757</v>
      </c>
      <c r="F271" s="8"/>
      <c r="G271" s="8"/>
      <c r="H271" s="8"/>
      <c r="I271" s="8"/>
    </row>
    <row r="272" spans="4:9" ht="12.75" customHeight="1" x14ac:dyDescent="0.2">
      <c r="D272" s="8" t="s">
        <v>293</v>
      </c>
      <c r="E272" s="8" t="s">
        <v>758</v>
      </c>
      <c r="F272" s="8"/>
      <c r="G272" s="8"/>
      <c r="H272" s="8"/>
      <c r="I272" s="8"/>
    </row>
    <row r="273" spans="4:9" ht="12.75" customHeight="1" x14ac:dyDescent="0.2">
      <c r="D273" s="8" t="s">
        <v>294</v>
      </c>
      <c r="E273" s="8" t="s">
        <v>759</v>
      </c>
      <c r="F273" s="8"/>
      <c r="G273" s="8"/>
      <c r="H273" s="8"/>
      <c r="I273" s="8"/>
    </row>
    <row r="274" spans="4:9" ht="12.75" customHeight="1" x14ac:dyDescent="0.2">
      <c r="D274" s="8" t="s">
        <v>295</v>
      </c>
      <c r="E274" s="8" t="s">
        <v>760</v>
      </c>
      <c r="F274" s="8"/>
      <c r="G274" s="8"/>
      <c r="H274" s="8"/>
      <c r="I274" s="8"/>
    </row>
    <row r="275" spans="4:9" ht="12.75" customHeight="1" x14ac:dyDescent="0.2">
      <c r="D275" s="8" t="s">
        <v>296</v>
      </c>
      <c r="E275" s="8" t="s">
        <v>761</v>
      </c>
      <c r="F275" s="8"/>
      <c r="G275" s="8"/>
      <c r="H275" s="8"/>
      <c r="I275" s="8"/>
    </row>
    <row r="276" spans="4:9" ht="12.75" customHeight="1" x14ac:dyDescent="0.2">
      <c r="D276" s="8" t="s">
        <v>297</v>
      </c>
      <c r="E276" s="8" t="s">
        <v>762</v>
      </c>
      <c r="F276" s="8"/>
      <c r="G276" s="8"/>
      <c r="H276" s="8"/>
      <c r="I276" s="8"/>
    </row>
    <row r="277" spans="4:9" ht="12.75" customHeight="1" x14ac:dyDescent="0.2">
      <c r="D277" s="8" t="s">
        <v>298</v>
      </c>
      <c r="E277" s="8" t="s">
        <v>763</v>
      </c>
      <c r="F277" s="8"/>
      <c r="G277" s="8"/>
      <c r="H277" s="8"/>
      <c r="I277" s="8"/>
    </row>
    <row r="278" spans="4:9" ht="12.75" customHeight="1" x14ac:dyDescent="0.2">
      <c r="D278" s="8" t="s">
        <v>299</v>
      </c>
      <c r="E278" s="8" t="s">
        <v>764</v>
      </c>
      <c r="F278" s="8"/>
      <c r="G278" s="8"/>
      <c r="H278" s="8"/>
      <c r="I278" s="8"/>
    </row>
    <row r="279" spans="4:9" ht="12.75" customHeight="1" x14ac:dyDescent="0.2">
      <c r="D279" s="8" t="s">
        <v>300</v>
      </c>
      <c r="E279" s="8" t="s">
        <v>765</v>
      </c>
      <c r="F279" s="8"/>
      <c r="G279" s="8"/>
      <c r="H279" s="8"/>
      <c r="I279" s="8"/>
    </row>
    <row r="280" spans="4:9" ht="12.75" customHeight="1" x14ac:dyDescent="0.2">
      <c r="D280" s="8" t="s">
        <v>301</v>
      </c>
      <c r="E280" s="8" t="s">
        <v>766</v>
      </c>
      <c r="F280" s="8"/>
      <c r="G280" s="8"/>
      <c r="H280" s="8"/>
      <c r="I280" s="8"/>
    </row>
    <row r="281" spans="4:9" ht="12.75" customHeight="1" x14ac:dyDescent="0.2">
      <c r="D281" s="8" t="s">
        <v>302</v>
      </c>
      <c r="E281" s="8" t="s">
        <v>767</v>
      </c>
      <c r="F281" s="8"/>
      <c r="G281" s="8"/>
      <c r="H281" s="8"/>
      <c r="I281" s="8"/>
    </row>
    <row r="282" spans="4:9" ht="12.75" customHeight="1" x14ac:dyDescent="0.2">
      <c r="D282" s="8" t="s">
        <v>303</v>
      </c>
      <c r="E282" s="8" t="s">
        <v>768</v>
      </c>
      <c r="F282" s="8"/>
      <c r="G282" s="8"/>
      <c r="H282" s="8"/>
      <c r="I282" s="8"/>
    </row>
    <row r="283" spans="4:9" ht="12.75" customHeight="1" x14ac:dyDescent="0.2">
      <c r="D283" s="8" t="s">
        <v>304</v>
      </c>
      <c r="E283" s="8" t="s">
        <v>769</v>
      </c>
      <c r="F283" s="8"/>
      <c r="G283" s="8"/>
      <c r="H283" s="8"/>
      <c r="I283" s="8"/>
    </row>
    <row r="284" spans="4:9" ht="12.75" customHeight="1" x14ac:dyDescent="0.2">
      <c r="D284" s="8" t="s">
        <v>305</v>
      </c>
      <c r="E284" s="8" t="s">
        <v>770</v>
      </c>
      <c r="F284" s="8"/>
      <c r="G284" s="8"/>
      <c r="H284" s="8"/>
      <c r="I284" s="8"/>
    </row>
    <row r="285" spans="4:9" ht="12.75" customHeight="1" x14ac:dyDescent="0.2">
      <c r="D285" s="8" t="s">
        <v>306</v>
      </c>
      <c r="E285" s="8" t="s">
        <v>771</v>
      </c>
      <c r="F285" s="8"/>
      <c r="G285" s="8"/>
      <c r="H285" s="8"/>
      <c r="I285" s="8"/>
    </row>
    <row r="286" spans="4:9" ht="12.75" customHeight="1" x14ac:dyDescent="0.2">
      <c r="D286" s="8" t="s">
        <v>307</v>
      </c>
      <c r="E286" s="8" t="s">
        <v>772</v>
      </c>
      <c r="F286" s="8"/>
      <c r="G286" s="8"/>
      <c r="H286" s="8"/>
      <c r="I286" s="8"/>
    </row>
    <row r="287" spans="4:9" ht="12.75" customHeight="1" x14ac:dyDescent="0.2">
      <c r="D287" s="8" t="s">
        <v>308</v>
      </c>
      <c r="E287" s="8" t="s">
        <v>773</v>
      </c>
      <c r="F287" s="8"/>
      <c r="G287" s="8"/>
      <c r="H287" s="8"/>
      <c r="I287" s="8"/>
    </row>
    <row r="288" spans="4:9" ht="12.75" customHeight="1" x14ac:dyDescent="0.2">
      <c r="D288" s="8" t="s">
        <v>309</v>
      </c>
      <c r="E288" s="8" t="s">
        <v>774</v>
      </c>
      <c r="F288" s="8"/>
      <c r="G288" s="8"/>
      <c r="H288" s="8"/>
      <c r="I288" s="8"/>
    </row>
    <row r="289" spans="4:9" ht="12.75" customHeight="1" x14ac:dyDescent="0.2">
      <c r="D289" s="8" t="s">
        <v>310</v>
      </c>
      <c r="E289" s="8" t="s">
        <v>775</v>
      </c>
      <c r="F289" s="8"/>
      <c r="G289" s="8"/>
      <c r="H289" s="8"/>
      <c r="I289" s="8"/>
    </row>
    <row r="290" spans="4:9" ht="12.75" customHeight="1" x14ac:dyDescent="0.2">
      <c r="D290" s="8" t="s">
        <v>311</v>
      </c>
      <c r="E290" s="8" t="s">
        <v>776</v>
      </c>
      <c r="F290" s="8"/>
      <c r="G290" s="8"/>
      <c r="H290" s="8"/>
      <c r="I290" s="8"/>
    </row>
    <row r="291" spans="4:9" ht="12.75" customHeight="1" x14ac:dyDescent="0.2">
      <c r="D291" s="8" t="s">
        <v>312</v>
      </c>
      <c r="E291" s="8" t="s">
        <v>777</v>
      </c>
      <c r="F291" s="8"/>
      <c r="G291" s="8"/>
      <c r="H291" s="8"/>
      <c r="I291" s="8"/>
    </row>
    <row r="292" spans="4:9" ht="12.75" customHeight="1" x14ac:dyDescent="0.2">
      <c r="D292" s="8" t="s">
        <v>313</v>
      </c>
      <c r="E292" s="8" t="s">
        <v>778</v>
      </c>
      <c r="F292" s="8"/>
      <c r="G292" s="8"/>
      <c r="H292" s="8"/>
      <c r="I292" s="8"/>
    </row>
    <row r="293" spans="4:9" ht="12.75" customHeight="1" x14ac:dyDescent="0.2">
      <c r="D293" s="8" t="s">
        <v>314</v>
      </c>
      <c r="E293" s="8" t="s">
        <v>779</v>
      </c>
      <c r="F293" s="8"/>
      <c r="G293" s="8"/>
      <c r="H293" s="8"/>
      <c r="I293" s="8"/>
    </row>
    <row r="294" spans="4:9" ht="12.75" customHeight="1" x14ac:dyDescent="0.2">
      <c r="D294" s="8" t="s">
        <v>315</v>
      </c>
      <c r="E294" s="8" t="s">
        <v>780</v>
      </c>
      <c r="F294" s="8"/>
      <c r="G294" s="8"/>
      <c r="H294" s="8"/>
      <c r="I294" s="8"/>
    </row>
    <row r="295" spans="4:9" ht="12.75" customHeight="1" x14ac:dyDescent="0.2">
      <c r="D295" s="8" t="s">
        <v>316</v>
      </c>
      <c r="E295" s="8" t="s">
        <v>781</v>
      </c>
      <c r="F295" s="8"/>
      <c r="G295" s="8"/>
      <c r="H295" s="8"/>
      <c r="I295" s="8"/>
    </row>
    <row r="296" spans="4:9" ht="12.75" customHeight="1" x14ac:dyDescent="0.2">
      <c r="D296" s="8" t="s">
        <v>317</v>
      </c>
      <c r="E296" s="8" t="s">
        <v>782</v>
      </c>
      <c r="F296" s="8"/>
      <c r="G296" s="8"/>
      <c r="H296" s="8"/>
      <c r="I296" s="8"/>
    </row>
    <row r="297" spans="4:9" ht="12.75" customHeight="1" x14ac:dyDescent="0.2">
      <c r="D297" s="8" t="s">
        <v>318</v>
      </c>
      <c r="E297" s="8" t="s">
        <v>783</v>
      </c>
      <c r="F297" s="8"/>
      <c r="G297" s="8"/>
      <c r="H297" s="8"/>
      <c r="I297" s="8"/>
    </row>
    <row r="298" spans="4:9" ht="12.75" customHeight="1" x14ac:dyDescent="0.2">
      <c r="D298" s="8" t="s">
        <v>319</v>
      </c>
      <c r="E298" s="8" t="s">
        <v>784</v>
      </c>
      <c r="F298" s="8"/>
      <c r="G298" s="8"/>
      <c r="H298" s="8"/>
      <c r="I298" s="8"/>
    </row>
    <row r="299" spans="4:9" ht="12.75" customHeight="1" x14ac:dyDescent="0.2">
      <c r="D299" s="8" t="s">
        <v>320</v>
      </c>
      <c r="E299" s="8" t="s">
        <v>785</v>
      </c>
      <c r="F299" s="8"/>
      <c r="G299" s="8"/>
      <c r="H299" s="8"/>
      <c r="I299" s="8"/>
    </row>
    <row r="300" spans="4:9" ht="12.75" customHeight="1" x14ac:dyDescent="0.2">
      <c r="D300" s="8" t="s">
        <v>321</v>
      </c>
      <c r="E300" s="8" t="s">
        <v>786</v>
      </c>
      <c r="F300" s="8"/>
      <c r="G300" s="8"/>
      <c r="H300" s="8"/>
      <c r="I300" s="8"/>
    </row>
    <row r="301" spans="4:9" ht="12.75" customHeight="1" x14ac:dyDescent="0.2">
      <c r="D301" s="8" t="s">
        <v>322</v>
      </c>
      <c r="E301" s="8" t="s">
        <v>787</v>
      </c>
      <c r="F301" s="8"/>
      <c r="G301" s="8"/>
      <c r="H301" s="8"/>
      <c r="I301" s="8"/>
    </row>
    <row r="302" spans="4:9" ht="12.75" customHeight="1" x14ac:dyDescent="0.2">
      <c r="D302" s="8" t="s">
        <v>323</v>
      </c>
      <c r="E302" s="8" t="s">
        <v>788</v>
      </c>
      <c r="F302" s="8"/>
      <c r="G302" s="8"/>
      <c r="H302" s="8"/>
      <c r="I302" s="8"/>
    </row>
    <row r="303" spans="4:9" ht="12.75" customHeight="1" x14ac:dyDescent="0.2">
      <c r="D303" s="8" t="s">
        <v>324</v>
      </c>
      <c r="E303" s="8" t="s">
        <v>789</v>
      </c>
      <c r="F303" s="8"/>
      <c r="G303" s="8"/>
      <c r="H303" s="8"/>
      <c r="I303" s="8"/>
    </row>
    <row r="304" spans="4:9" ht="12.75" customHeight="1" x14ac:dyDescent="0.2">
      <c r="D304" s="8" t="s">
        <v>325</v>
      </c>
      <c r="E304" s="8" t="s">
        <v>790</v>
      </c>
      <c r="F304" s="8"/>
      <c r="G304" s="8"/>
      <c r="H304" s="8"/>
      <c r="I304" s="8"/>
    </row>
    <row r="305" spans="4:9" ht="12.75" customHeight="1" x14ac:dyDescent="0.2">
      <c r="D305" s="8" t="s">
        <v>326</v>
      </c>
      <c r="E305" s="8" t="s">
        <v>791</v>
      </c>
      <c r="F305" s="8"/>
      <c r="G305" s="8"/>
      <c r="H305" s="8"/>
      <c r="I305" s="8"/>
    </row>
    <row r="306" spans="4:9" ht="12.75" customHeight="1" x14ac:dyDescent="0.2">
      <c r="D306" s="8" t="s">
        <v>327</v>
      </c>
      <c r="E306" s="8" t="s">
        <v>792</v>
      </c>
      <c r="F306" s="8"/>
      <c r="G306" s="8"/>
      <c r="H306" s="8"/>
      <c r="I306" s="8"/>
    </row>
    <row r="307" spans="4:9" ht="12.75" customHeight="1" x14ac:dyDescent="0.2">
      <c r="D307" s="8" t="s">
        <v>328</v>
      </c>
      <c r="E307" s="8" t="s">
        <v>793</v>
      </c>
      <c r="F307" s="8"/>
      <c r="G307" s="8"/>
      <c r="H307" s="8"/>
      <c r="I307" s="8"/>
    </row>
    <row r="308" spans="4:9" ht="12.75" customHeight="1" x14ac:dyDescent="0.2">
      <c r="D308" s="8" t="s">
        <v>329</v>
      </c>
      <c r="E308" s="8" t="s">
        <v>794</v>
      </c>
      <c r="F308" s="8"/>
      <c r="G308" s="8"/>
      <c r="H308" s="8"/>
      <c r="I308" s="8"/>
    </row>
    <row r="309" spans="4:9" ht="12.75" customHeight="1" x14ac:dyDescent="0.2">
      <c r="D309" s="8" t="s">
        <v>330</v>
      </c>
      <c r="E309" s="8" t="s">
        <v>795</v>
      </c>
      <c r="F309" s="8"/>
      <c r="G309" s="8"/>
      <c r="H309" s="8"/>
      <c r="I309" s="8"/>
    </row>
    <row r="310" spans="4:9" ht="12.75" customHeight="1" x14ac:dyDescent="0.2">
      <c r="D310" s="8" t="s">
        <v>331</v>
      </c>
      <c r="E310" s="8" t="s">
        <v>796</v>
      </c>
      <c r="F310" s="8"/>
      <c r="G310" s="8"/>
      <c r="H310" s="8"/>
      <c r="I310" s="8"/>
    </row>
    <row r="311" spans="4:9" ht="12.75" customHeight="1" x14ac:dyDescent="0.2">
      <c r="D311" s="8" t="s">
        <v>332</v>
      </c>
      <c r="E311" s="8" t="s">
        <v>797</v>
      </c>
      <c r="F311" s="8"/>
      <c r="G311" s="8"/>
      <c r="H311" s="8"/>
      <c r="I311" s="8"/>
    </row>
    <row r="312" spans="4:9" ht="12.75" customHeight="1" x14ac:dyDescent="0.2">
      <c r="D312" s="8" t="s">
        <v>333</v>
      </c>
      <c r="E312" s="8" t="s">
        <v>798</v>
      </c>
      <c r="F312" s="8"/>
      <c r="G312" s="8"/>
      <c r="H312" s="8"/>
      <c r="I312" s="8"/>
    </row>
    <row r="313" spans="4:9" ht="12.75" customHeight="1" x14ac:dyDescent="0.2">
      <c r="D313" s="8" t="s">
        <v>334</v>
      </c>
      <c r="E313" s="8" t="s">
        <v>799</v>
      </c>
      <c r="F313" s="8"/>
      <c r="G313" s="8"/>
      <c r="H313" s="8"/>
      <c r="I313" s="8"/>
    </row>
    <row r="314" spans="4:9" ht="12.75" customHeight="1" x14ac:dyDescent="0.2">
      <c r="D314" s="8" t="s">
        <v>335</v>
      </c>
      <c r="E314" s="8" t="s">
        <v>800</v>
      </c>
      <c r="F314" s="8"/>
      <c r="G314" s="8"/>
      <c r="H314" s="8"/>
      <c r="I314" s="8"/>
    </row>
    <row r="315" spans="4:9" ht="12.75" customHeight="1" x14ac:dyDescent="0.2">
      <c r="D315" s="8" t="s">
        <v>336</v>
      </c>
      <c r="E315" s="8" t="s">
        <v>801</v>
      </c>
      <c r="F315" s="8"/>
      <c r="G315" s="8"/>
      <c r="H315" s="8"/>
      <c r="I315" s="8"/>
    </row>
    <row r="316" spans="4:9" ht="12.75" customHeight="1" x14ac:dyDescent="0.2">
      <c r="D316" s="8" t="s">
        <v>337</v>
      </c>
      <c r="E316" s="8" t="s">
        <v>802</v>
      </c>
      <c r="F316" s="8"/>
      <c r="G316" s="8"/>
      <c r="H316" s="8"/>
      <c r="I316" s="8"/>
    </row>
    <row r="317" spans="4:9" ht="12.75" customHeight="1" x14ac:dyDescent="0.2">
      <c r="D317" s="8" t="s">
        <v>338</v>
      </c>
      <c r="E317" s="8" t="s">
        <v>803</v>
      </c>
      <c r="F317" s="8"/>
      <c r="G317" s="8"/>
      <c r="H317" s="8"/>
      <c r="I317" s="8"/>
    </row>
    <row r="318" spans="4:9" ht="12.75" customHeight="1" x14ac:dyDescent="0.2">
      <c r="D318" s="8" t="s">
        <v>339</v>
      </c>
      <c r="E318" s="8" t="s">
        <v>804</v>
      </c>
      <c r="F318" s="8"/>
      <c r="G318" s="8"/>
      <c r="H318" s="8"/>
      <c r="I318" s="8"/>
    </row>
    <row r="319" spans="4:9" ht="12.75" customHeight="1" x14ac:dyDescent="0.2">
      <c r="D319" s="8" t="s">
        <v>340</v>
      </c>
      <c r="E319" s="8" t="s">
        <v>805</v>
      </c>
      <c r="F319" s="8"/>
      <c r="G319" s="8"/>
      <c r="H319" s="8"/>
      <c r="I319" s="8"/>
    </row>
    <row r="320" spans="4:9" ht="12.75" customHeight="1" x14ac:dyDescent="0.2">
      <c r="D320" s="8" t="s">
        <v>341</v>
      </c>
      <c r="E320" s="8" t="s">
        <v>806</v>
      </c>
      <c r="F320" s="8"/>
      <c r="G320" s="8"/>
      <c r="H320" s="8"/>
      <c r="I320" s="8"/>
    </row>
    <row r="321" spans="4:9" ht="12.75" customHeight="1" x14ac:dyDescent="0.2">
      <c r="D321" s="8" t="s">
        <v>342</v>
      </c>
      <c r="E321" s="8" t="s">
        <v>807</v>
      </c>
      <c r="F321" s="8"/>
      <c r="G321" s="8"/>
      <c r="H321" s="8"/>
      <c r="I321" s="8"/>
    </row>
    <row r="322" spans="4:9" ht="12.75" customHeight="1" x14ac:dyDescent="0.2">
      <c r="D322" s="8" t="s">
        <v>343</v>
      </c>
      <c r="E322" s="8" t="s">
        <v>808</v>
      </c>
      <c r="F322" s="8"/>
      <c r="G322" s="8"/>
      <c r="H322" s="8"/>
      <c r="I322" s="8"/>
    </row>
    <row r="323" spans="4:9" ht="12.75" customHeight="1" x14ac:dyDescent="0.2">
      <c r="D323" s="8" t="s">
        <v>344</v>
      </c>
      <c r="E323" s="8" t="s">
        <v>809</v>
      </c>
      <c r="F323" s="8"/>
      <c r="G323" s="8"/>
      <c r="H323" s="8"/>
      <c r="I323" s="8"/>
    </row>
    <row r="324" spans="4:9" ht="12.75" customHeight="1" x14ac:dyDescent="0.2">
      <c r="D324" s="8" t="s">
        <v>345</v>
      </c>
      <c r="E324" s="8" t="s">
        <v>810</v>
      </c>
      <c r="F324" s="8"/>
      <c r="G324" s="8"/>
      <c r="H324" s="8"/>
      <c r="I324" s="8"/>
    </row>
    <row r="325" spans="4:9" ht="12.75" customHeight="1" x14ac:dyDescent="0.2">
      <c r="D325" s="8" t="s">
        <v>346</v>
      </c>
      <c r="E325" s="8" t="s">
        <v>811</v>
      </c>
      <c r="F325" s="8"/>
      <c r="G325" s="8"/>
      <c r="H325" s="8"/>
      <c r="I325" s="8"/>
    </row>
    <row r="326" spans="4:9" ht="12.75" customHeight="1" x14ac:dyDescent="0.2">
      <c r="D326" s="8" t="s">
        <v>347</v>
      </c>
      <c r="E326" s="8" t="s">
        <v>812</v>
      </c>
      <c r="F326" s="8"/>
      <c r="G326" s="8"/>
      <c r="H326" s="8"/>
      <c r="I326" s="8"/>
    </row>
    <row r="327" spans="4:9" ht="12.75" customHeight="1" x14ac:dyDescent="0.2">
      <c r="D327" s="8" t="s">
        <v>348</v>
      </c>
      <c r="E327" s="8" t="s">
        <v>813</v>
      </c>
      <c r="F327" s="8"/>
      <c r="G327" s="8"/>
      <c r="H327" s="8"/>
      <c r="I327" s="8"/>
    </row>
    <row r="328" spans="4:9" ht="12.75" customHeight="1" x14ac:dyDescent="0.2">
      <c r="D328" s="8" t="s">
        <v>349</v>
      </c>
      <c r="E328" s="8" t="s">
        <v>814</v>
      </c>
      <c r="F328" s="8"/>
      <c r="G328" s="8"/>
      <c r="H328" s="8"/>
      <c r="I328" s="8"/>
    </row>
    <row r="329" spans="4:9" ht="12.75" customHeight="1" x14ac:dyDescent="0.2">
      <c r="D329" s="8" t="s">
        <v>350</v>
      </c>
      <c r="E329" s="8" t="s">
        <v>815</v>
      </c>
      <c r="F329" s="8"/>
      <c r="G329" s="8"/>
      <c r="H329" s="8"/>
      <c r="I329" s="8"/>
    </row>
    <row r="330" spans="4:9" ht="12.75" customHeight="1" x14ac:dyDescent="0.2">
      <c r="D330" s="8" t="s">
        <v>351</v>
      </c>
      <c r="E330" s="8" t="s">
        <v>816</v>
      </c>
      <c r="F330" s="8"/>
      <c r="G330" s="8"/>
      <c r="H330" s="8"/>
      <c r="I330" s="8"/>
    </row>
    <row r="331" spans="4:9" ht="12.75" customHeight="1" x14ac:dyDescent="0.2">
      <c r="D331" s="8" t="s">
        <v>352</v>
      </c>
      <c r="E331" s="8" t="s">
        <v>817</v>
      </c>
      <c r="F331" s="8"/>
      <c r="G331" s="8"/>
      <c r="H331" s="8"/>
      <c r="I331" s="8"/>
    </row>
    <row r="332" spans="4:9" ht="12.75" customHeight="1" x14ac:dyDescent="0.2">
      <c r="D332" s="8" t="s">
        <v>353</v>
      </c>
      <c r="E332" s="8" t="s">
        <v>818</v>
      </c>
      <c r="F332" s="8"/>
      <c r="G332" s="8"/>
      <c r="H332" s="8"/>
      <c r="I332" s="8"/>
    </row>
    <row r="333" spans="4:9" ht="12.75" customHeight="1" x14ac:dyDescent="0.2">
      <c r="D333" s="8" t="s">
        <v>354</v>
      </c>
      <c r="E333" s="8" t="s">
        <v>819</v>
      </c>
      <c r="F333" s="8"/>
      <c r="G333" s="8"/>
      <c r="H333" s="8"/>
      <c r="I333" s="8"/>
    </row>
    <row r="334" spans="4:9" ht="12.75" customHeight="1" x14ac:dyDescent="0.2">
      <c r="D334" s="8" t="s">
        <v>355</v>
      </c>
      <c r="E334" s="8" t="s">
        <v>820</v>
      </c>
      <c r="F334" s="8"/>
      <c r="G334" s="8"/>
      <c r="H334" s="8"/>
      <c r="I334" s="8"/>
    </row>
    <row r="335" spans="4:9" ht="12.75" customHeight="1" x14ac:dyDescent="0.2">
      <c r="D335" s="8" t="s">
        <v>356</v>
      </c>
      <c r="E335" s="8" t="s">
        <v>821</v>
      </c>
      <c r="F335" s="8"/>
      <c r="G335" s="8"/>
      <c r="H335" s="8"/>
      <c r="I335" s="8"/>
    </row>
    <row r="336" spans="4:9" ht="12.75" customHeight="1" x14ac:dyDescent="0.2">
      <c r="D336" s="8" t="s">
        <v>357</v>
      </c>
      <c r="E336" s="8" t="s">
        <v>822</v>
      </c>
      <c r="F336" s="8"/>
      <c r="G336" s="8"/>
      <c r="H336" s="8"/>
      <c r="I336" s="8"/>
    </row>
    <row r="337" spans="4:9" ht="12.75" customHeight="1" x14ac:dyDescent="0.2">
      <c r="D337" s="8" t="s">
        <v>358</v>
      </c>
      <c r="E337" s="8" t="s">
        <v>823</v>
      </c>
      <c r="F337" s="8"/>
      <c r="G337" s="8"/>
      <c r="H337" s="8"/>
      <c r="I337" s="8"/>
    </row>
    <row r="338" spans="4:9" ht="12.75" customHeight="1" x14ac:dyDescent="0.2">
      <c r="D338" s="8" t="s">
        <v>359</v>
      </c>
      <c r="E338" s="8" t="s">
        <v>824</v>
      </c>
      <c r="F338" s="8"/>
      <c r="G338" s="8"/>
      <c r="H338" s="8"/>
      <c r="I338" s="8"/>
    </row>
    <row r="339" spans="4:9" ht="12.75" customHeight="1" x14ac:dyDescent="0.2">
      <c r="D339" s="8" t="s">
        <v>360</v>
      </c>
      <c r="E339" s="8" t="s">
        <v>825</v>
      </c>
      <c r="F339" s="8"/>
      <c r="G339" s="8"/>
      <c r="H339" s="8"/>
      <c r="I339" s="8"/>
    </row>
    <row r="340" spans="4:9" ht="12.75" customHeight="1" x14ac:dyDescent="0.2">
      <c r="D340" s="8" t="s">
        <v>361</v>
      </c>
      <c r="E340" s="8" t="s">
        <v>826</v>
      </c>
      <c r="F340" s="8"/>
      <c r="G340" s="8"/>
      <c r="H340" s="8"/>
      <c r="I340" s="8"/>
    </row>
    <row r="341" spans="4:9" ht="12.75" customHeight="1" x14ac:dyDescent="0.2">
      <c r="D341" s="8" t="s">
        <v>362</v>
      </c>
      <c r="E341" s="8" t="s">
        <v>827</v>
      </c>
      <c r="F341" s="8"/>
      <c r="G341" s="8"/>
      <c r="H341" s="8"/>
      <c r="I341" s="8"/>
    </row>
    <row r="342" spans="4:9" ht="12.75" customHeight="1" x14ac:dyDescent="0.2">
      <c r="D342" s="8" t="s">
        <v>363</v>
      </c>
      <c r="E342" s="8" t="s">
        <v>828</v>
      </c>
      <c r="F342" s="8"/>
      <c r="G342" s="8"/>
      <c r="H342" s="8"/>
      <c r="I342" s="8"/>
    </row>
    <row r="343" spans="4:9" ht="12.75" customHeight="1" x14ac:dyDescent="0.2">
      <c r="D343" s="8" t="s">
        <v>364</v>
      </c>
      <c r="E343" s="8" t="s">
        <v>829</v>
      </c>
      <c r="F343" s="8"/>
      <c r="G343" s="8"/>
      <c r="H343" s="8"/>
      <c r="I343" s="8"/>
    </row>
    <row r="344" spans="4:9" ht="12.75" customHeight="1" x14ac:dyDescent="0.2">
      <c r="D344" s="8" t="s">
        <v>365</v>
      </c>
      <c r="E344" s="8" t="s">
        <v>830</v>
      </c>
      <c r="F344" s="8"/>
      <c r="G344" s="8"/>
      <c r="H344" s="8"/>
      <c r="I344" s="8"/>
    </row>
    <row r="345" spans="4:9" ht="12.75" customHeight="1" x14ac:dyDescent="0.2">
      <c r="D345" s="8" t="s">
        <v>366</v>
      </c>
      <c r="E345" s="8" t="s">
        <v>831</v>
      </c>
      <c r="F345" s="8"/>
      <c r="G345" s="8"/>
      <c r="H345" s="8"/>
      <c r="I345" s="8"/>
    </row>
    <row r="346" spans="4:9" ht="12.75" customHeight="1" x14ac:dyDescent="0.2">
      <c r="D346" s="8" t="s">
        <v>367</v>
      </c>
      <c r="E346" s="8" t="s">
        <v>832</v>
      </c>
      <c r="F346" s="8"/>
      <c r="G346" s="8"/>
      <c r="H346" s="8"/>
      <c r="I346" s="8"/>
    </row>
    <row r="347" spans="4:9" ht="12.75" customHeight="1" x14ac:dyDescent="0.2">
      <c r="D347" s="8" t="s">
        <v>368</v>
      </c>
      <c r="E347" s="8" t="s">
        <v>833</v>
      </c>
      <c r="F347" s="8"/>
      <c r="G347" s="8"/>
      <c r="H347" s="8"/>
      <c r="I347" s="8"/>
    </row>
    <row r="348" spans="4:9" ht="12.75" customHeight="1" x14ac:dyDescent="0.2">
      <c r="D348" s="8" t="s">
        <v>369</v>
      </c>
      <c r="E348" s="8" t="s">
        <v>834</v>
      </c>
      <c r="F348" s="8"/>
      <c r="G348" s="8"/>
      <c r="H348" s="8"/>
      <c r="I348" s="8"/>
    </row>
    <row r="349" spans="4:9" ht="12.75" customHeight="1" x14ac:dyDescent="0.2">
      <c r="D349" s="8" t="s">
        <v>370</v>
      </c>
      <c r="E349" s="8" t="s">
        <v>835</v>
      </c>
      <c r="F349" s="8"/>
      <c r="G349" s="8"/>
      <c r="H349" s="8"/>
      <c r="I349" s="8"/>
    </row>
    <row r="350" spans="4:9" ht="12.75" customHeight="1" x14ac:dyDescent="0.2">
      <c r="D350" s="8" t="s">
        <v>371</v>
      </c>
      <c r="E350" s="8" t="s">
        <v>836</v>
      </c>
      <c r="F350" s="8"/>
      <c r="G350" s="8"/>
      <c r="H350" s="8"/>
      <c r="I350" s="8"/>
    </row>
    <row r="351" spans="4:9" ht="12.75" customHeight="1" x14ac:dyDescent="0.2">
      <c r="D351" s="8" t="s">
        <v>372</v>
      </c>
      <c r="E351" s="8" t="s">
        <v>837</v>
      </c>
      <c r="F351" s="8"/>
      <c r="G351" s="8"/>
      <c r="H351" s="8"/>
      <c r="I351" s="8"/>
    </row>
    <row r="352" spans="4:9" ht="12.75" customHeight="1" x14ac:dyDescent="0.2">
      <c r="D352" s="8" t="s">
        <v>373</v>
      </c>
      <c r="E352" s="8" t="s">
        <v>838</v>
      </c>
      <c r="F352" s="8"/>
      <c r="G352" s="8"/>
      <c r="H352" s="8"/>
      <c r="I352" s="8"/>
    </row>
    <row r="353" spans="4:9" ht="12.75" customHeight="1" x14ac:dyDescent="0.2">
      <c r="D353" s="8" t="s">
        <v>374</v>
      </c>
      <c r="E353" s="8" t="s">
        <v>839</v>
      </c>
      <c r="F353" s="8"/>
      <c r="G353" s="8"/>
      <c r="H353" s="8"/>
      <c r="I353" s="8"/>
    </row>
    <row r="354" spans="4:9" ht="12.75" customHeight="1" x14ac:dyDescent="0.2">
      <c r="D354" s="8" t="s">
        <v>375</v>
      </c>
      <c r="E354" s="8" t="s">
        <v>840</v>
      </c>
      <c r="F354" s="8"/>
      <c r="G354" s="8"/>
      <c r="H354" s="8"/>
      <c r="I354" s="8"/>
    </row>
    <row r="355" spans="4:9" ht="12.75" customHeight="1" x14ac:dyDescent="0.2">
      <c r="D355" s="8" t="s">
        <v>376</v>
      </c>
      <c r="E355" s="8" t="s">
        <v>841</v>
      </c>
      <c r="F355" s="8"/>
      <c r="G355" s="8"/>
      <c r="H355" s="8"/>
      <c r="I355" s="8"/>
    </row>
    <row r="356" spans="4:9" ht="12.75" customHeight="1" x14ac:dyDescent="0.2">
      <c r="D356" s="8" t="s">
        <v>377</v>
      </c>
      <c r="E356" s="8" t="s">
        <v>842</v>
      </c>
      <c r="F356" s="8"/>
      <c r="G356" s="8"/>
      <c r="H356" s="8"/>
      <c r="I356" s="8"/>
    </row>
    <row r="357" spans="4:9" ht="12.75" customHeight="1" x14ac:dyDescent="0.2">
      <c r="D357" s="8" t="s">
        <v>378</v>
      </c>
      <c r="E357" s="8" t="s">
        <v>843</v>
      </c>
      <c r="F357" s="8"/>
      <c r="G357" s="8"/>
      <c r="H357" s="8"/>
      <c r="I357" s="8"/>
    </row>
    <row r="358" spans="4:9" ht="12.75" customHeight="1" x14ac:dyDescent="0.2">
      <c r="D358" s="8" t="s">
        <v>379</v>
      </c>
      <c r="E358" s="8" t="s">
        <v>844</v>
      </c>
      <c r="F358" s="8"/>
      <c r="G358" s="8"/>
      <c r="H358" s="8"/>
      <c r="I358" s="8"/>
    </row>
    <row r="359" spans="4:9" ht="12.75" customHeight="1" x14ac:dyDescent="0.2">
      <c r="D359" s="8" t="s">
        <v>380</v>
      </c>
      <c r="E359" s="8" t="s">
        <v>845</v>
      </c>
      <c r="F359" s="8"/>
      <c r="G359" s="8"/>
      <c r="H359" s="8"/>
      <c r="I359" s="8"/>
    </row>
    <row r="360" spans="4:9" ht="12.75" customHeight="1" x14ac:dyDescent="0.2">
      <c r="D360" s="8" t="s">
        <v>381</v>
      </c>
      <c r="E360" s="8" t="s">
        <v>846</v>
      </c>
      <c r="F360" s="8"/>
      <c r="G360" s="8"/>
      <c r="H360" s="8"/>
      <c r="I360" s="8"/>
    </row>
    <row r="361" spans="4:9" ht="12.75" customHeight="1" x14ac:dyDescent="0.2">
      <c r="D361" s="8" t="s">
        <v>382</v>
      </c>
      <c r="E361" s="8" t="s">
        <v>847</v>
      </c>
      <c r="F361" s="8"/>
      <c r="G361" s="8"/>
      <c r="H361" s="8"/>
      <c r="I361" s="8"/>
    </row>
    <row r="362" spans="4:9" ht="12.75" customHeight="1" x14ac:dyDescent="0.2">
      <c r="D362" s="8" t="s">
        <v>383</v>
      </c>
      <c r="E362" s="8" t="s">
        <v>848</v>
      </c>
      <c r="F362" s="8"/>
      <c r="G362" s="8"/>
      <c r="H362" s="8"/>
      <c r="I362" s="8"/>
    </row>
    <row r="363" spans="4:9" ht="12.75" customHeight="1" x14ac:dyDescent="0.2">
      <c r="D363" s="8" t="s">
        <v>384</v>
      </c>
      <c r="E363" s="8" t="s">
        <v>849</v>
      </c>
      <c r="F363" s="8"/>
      <c r="G363" s="8"/>
      <c r="H363" s="8"/>
      <c r="I363" s="8"/>
    </row>
    <row r="364" spans="4:9" ht="12.75" customHeight="1" x14ac:dyDescent="0.2">
      <c r="D364" s="8" t="s">
        <v>385</v>
      </c>
      <c r="E364" s="8" t="s">
        <v>850</v>
      </c>
      <c r="F364" s="8"/>
      <c r="G364" s="8"/>
      <c r="H364" s="8"/>
      <c r="I364" s="8"/>
    </row>
    <row r="365" spans="4:9" ht="12.75" customHeight="1" x14ac:dyDescent="0.2">
      <c r="D365" s="8" t="s">
        <v>386</v>
      </c>
      <c r="E365" s="8" t="s">
        <v>851</v>
      </c>
      <c r="F365" s="8"/>
      <c r="G365" s="8"/>
      <c r="H365" s="8"/>
      <c r="I365" s="8"/>
    </row>
    <row r="366" spans="4:9" ht="12.75" customHeight="1" x14ac:dyDescent="0.2">
      <c r="D366" s="8" t="s">
        <v>387</v>
      </c>
      <c r="E366" s="8" t="s">
        <v>852</v>
      </c>
      <c r="F366" s="8"/>
      <c r="G366" s="8"/>
      <c r="H366" s="8"/>
      <c r="I366" s="8"/>
    </row>
    <row r="367" spans="4:9" ht="12.75" customHeight="1" x14ac:dyDescent="0.2">
      <c r="D367" s="8" t="s">
        <v>388</v>
      </c>
      <c r="E367" s="8" t="s">
        <v>853</v>
      </c>
      <c r="F367" s="8"/>
      <c r="G367" s="8"/>
      <c r="H367" s="8"/>
      <c r="I367" s="8"/>
    </row>
    <row r="368" spans="4:9" ht="12.75" customHeight="1" x14ac:dyDescent="0.2">
      <c r="D368" s="8" t="s">
        <v>389</v>
      </c>
      <c r="E368" s="8" t="s">
        <v>854</v>
      </c>
      <c r="F368" s="8"/>
      <c r="G368" s="8"/>
      <c r="H368" s="8"/>
      <c r="I368" s="8"/>
    </row>
    <row r="369" spans="4:9" ht="12.75" customHeight="1" x14ac:dyDescent="0.2">
      <c r="D369" s="8" t="s">
        <v>390</v>
      </c>
      <c r="E369" s="8" t="s">
        <v>855</v>
      </c>
      <c r="F369" s="8"/>
      <c r="G369" s="8"/>
      <c r="H369" s="8"/>
      <c r="I369" s="8"/>
    </row>
    <row r="370" spans="4:9" ht="12.75" customHeight="1" x14ac:dyDescent="0.2">
      <c r="D370" s="8" t="s">
        <v>391</v>
      </c>
      <c r="E370" s="8" t="s">
        <v>856</v>
      </c>
      <c r="F370" s="8"/>
      <c r="G370" s="8"/>
      <c r="H370" s="8"/>
      <c r="I370" s="8"/>
    </row>
    <row r="371" spans="4:9" ht="12.75" customHeight="1" x14ac:dyDescent="0.2">
      <c r="D371" s="8" t="s">
        <v>392</v>
      </c>
      <c r="E371" s="8" t="s">
        <v>857</v>
      </c>
      <c r="F371" s="8"/>
      <c r="G371" s="8"/>
      <c r="H371" s="8"/>
      <c r="I371" s="8"/>
    </row>
    <row r="372" spans="4:9" ht="12.75" customHeight="1" x14ac:dyDescent="0.2">
      <c r="D372" s="8" t="s">
        <v>393</v>
      </c>
      <c r="E372" s="8" t="s">
        <v>858</v>
      </c>
      <c r="F372" s="8"/>
      <c r="G372" s="8"/>
      <c r="H372" s="8"/>
      <c r="I372" s="8"/>
    </row>
    <row r="373" spans="4:9" ht="12.75" customHeight="1" x14ac:dyDescent="0.2">
      <c r="D373" s="8" t="s">
        <v>394</v>
      </c>
      <c r="E373" s="8" t="s">
        <v>859</v>
      </c>
      <c r="F373" s="8"/>
      <c r="G373" s="8"/>
      <c r="H373" s="8"/>
      <c r="I373" s="8"/>
    </row>
    <row r="374" spans="4:9" ht="12.75" customHeight="1" x14ac:dyDescent="0.2">
      <c r="D374" s="8" t="s">
        <v>395</v>
      </c>
      <c r="E374" s="8" t="s">
        <v>860</v>
      </c>
      <c r="F374" s="8"/>
      <c r="G374" s="8"/>
      <c r="H374" s="8"/>
      <c r="I374" s="8"/>
    </row>
    <row r="375" spans="4:9" ht="12.75" customHeight="1" x14ac:dyDescent="0.2">
      <c r="D375" s="8" t="s">
        <v>396</v>
      </c>
      <c r="E375" s="8" t="s">
        <v>861</v>
      </c>
      <c r="F375" s="8"/>
      <c r="G375" s="8"/>
      <c r="H375" s="8"/>
      <c r="I375" s="8"/>
    </row>
    <row r="376" spans="4:9" ht="12.75" customHeight="1" x14ac:dyDescent="0.2">
      <c r="D376" s="8" t="s">
        <v>397</v>
      </c>
      <c r="E376" s="8" t="s">
        <v>862</v>
      </c>
      <c r="F376" s="8"/>
      <c r="G376" s="8"/>
      <c r="H376" s="8"/>
      <c r="I376" s="8"/>
    </row>
    <row r="377" spans="4:9" ht="12.75" customHeight="1" x14ac:dyDescent="0.2">
      <c r="D377" s="8" t="s">
        <v>398</v>
      </c>
      <c r="E377" s="8" t="s">
        <v>863</v>
      </c>
      <c r="F377" s="8"/>
      <c r="G377" s="8"/>
      <c r="H377" s="8"/>
      <c r="I377" s="8"/>
    </row>
    <row r="378" spans="4:9" ht="12.75" customHeight="1" x14ac:dyDescent="0.2">
      <c r="D378" s="8" t="s">
        <v>399</v>
      </c>
      <c r="E378" s="8" t="s">
        <v>864</v>
      </c>
      <c r="F378" s="8"/>
      <c r="G378" s="8"/>
      <c r="H378" s="8"/>
      <c r="I378" s="8"/>
    </row>
    <row r="379" spans="4:9" ht="12.75" customHeight="1" x14ac:dyDescent="0.2">
      <c r="D379" s="8" t="s">
        <v>400</v>
      </c>
      <c r="E379" s="8" t="s">
        <v>865</v>
      </c>
      <c r="F379" s="8"/>
      <c r="G379" s="8"/>
      <c r="H379" s="8"/>
      <c r="I379" s="8"/>
    </row>
    <row r="380" spans="4:9" ht="12.75" customHeight="1" x14ac:dyDescent="0.2">
      <c r="D380" s="8" t="s">
        <v>401</v>
      </c>
      <c r="E380" s="8" t="s">
        <v>866</v>
      </c>
      <c r="F380" s="8"/>
      <c r="G380" s="8"/>
      <c r="H380" s="8"/>
      <c r="I380" s="8"/>
    </row>
    <row r="381" spans="4:9" ht="12.75" customHeight="1" x14ac:dyDescent="0.2">
      <c r="D381" s="8" t="s">
        <v>402</v>
      </c>
      <c r="E381" s="8" t="s">
        <v>867</v>
      </c>
      <c r="F381" s="8"/>
      <c r="G381" s="8"/>
      <c r="H381" s="8"/>
      <c r="I381" s="8"/>
    </row>
    <row r="382" spans="4:9" ht="12.75" customHeight="1" x14ac:dyDescent="0.2">
      <c r="D382" s="8" t="s">
        <v>403</v>
      </c>
      <c r="E382" s="8" t="s">
        <v>868</v>
      </c>
      <c r="F382" s="8"/>
      <c r="G382" s="8"/>
      <c r="H382" s="8"/>
      <c r="I382" s="8"/>
    </row>
    <row r="383" spans="4:9" ht="12.75" customHeight="1" x14ac:dyDescent="0.2">
      <c r="D383" s="8" t="s">
        <v>404</v>
      </c>
      <c r="E383" s="8" t="s">
        <v>869</v>
      </c>
      <c r="F383" s="8"/>
      <c r="G383" s="8"/>
      <c r="H383" s="8"/>
      <c r="I383" s="8"/>
    </row>
    <row r="384" spans="4:9" ht="12.75" customHeight="1" x14ac:dyDescent="0.2">
      <c r="D384" s="8" t="s">
        <v>405</v>
      </c>
      <c r="E384" s="8" t="s">
        <v>870</v>
      </c>
      <c r="F384" s="8"/>
      <c r="G384" s="8"/>
      <c r="H384" s="8"/>
      <c r="I384" s="8"/>
    </row>
    <row r="385" spans="4:9" ht="12.75" customHeight="1" x14ac:dyDescent="0.2">
      <c r="D385" s="8" t="s">
        <v>406</v>
      </c>
      <c r="E385" s="8" t="s">
        <v>871</v>
      </c>
      <c r="F385" s="8"/>
      <c r="G385" s="8"/>
      <c r="H385" s="8"/>
      <c r="I385" s="8"/>
    </row>
    <row r="386" spans="4:9" ht="12.75" customHeight="1" x14ac:dyDescent="0.2">
      <c r="D386" s="8" t="s">
        <v>407</v>
      </c>
      <c r="E386" s="8" t="s">
        <v>872</v>
      </c>
      <c r="F386" s="8"/>
      <c r="G386" s="8"/>
      <c r="H386" s="8"/>
      <c r="I386" s="8"/>
    </row>
    <row r="387" spans="4:9" ht="12.75" customHeight="1" x14ac:dyDescent="0.2">
      <c r="D387" s="8" t="s">
        <v>408</v>
      </c>
      <c r="E387" s="8" t="s">
        <v>873</v>
      </c>
      <c r="F387" s="8"/>
      <c r="G387" s="8"/>
      <c r="H387" s="8"/>
      <c r="I387" s="8"/>
    </row>
    <row r="388" spans="4:9" ht="12.75" customHeight="1" x14ac:dyDescent="0.2">
      <c r="D388" s="8" t="s">
        <v>409</v>
      </c>
      <c r="E388" s="8" t="s">
        <v>874</v>
      </c>
      <c r="F388" s="8"/>
      <c r="G388" s="8"/>
      <c r="H388" s="8"/>
      <c r="I388" s="8"/>
    </row>
    <row r="389" spans="4:9" ht="12.75" customHeight="1" x14ac:dyDescent="0.2">
      <c r="D389" s="8" t="s">
        <v>410</v>
      </c>
      <c r="E389" s="8" t="s">
        <v>875</v>
      </c>
      <c r="F389" s="8"/>
      <c r="G389" s="8"/>
      <c r="H389" s="8"/>
      <c r="I389" s="8"/>
    </row>
    <row r="390" spans="4:9" ht="12.75" customHeight="1" x14ac:dyDescent="0.2">
      <c r="D390" s="8" t="s">
        <v>411</v>
      </c>
      <c r="E390" s="8" t="s">
        <v>876</v>
      </c>
      <c r="F390" s="8"/>
      <c r="G390" s="8"/>
      <c r="H390" s="8"/>
      <c r="I390" s="8"/>
    </row>
    <row r="391" spans="4:9" ht="12.75" customHeight="1" x14ac:dyDescent="0.2">
      <c r="D391" s="8" t="s">
        <v>412</v>
      </c>
      <c r="E391" s="8" t="s">
        <v>877</v>
      </c>
      <c r="F391" s="8"/>
      <c r="G391" s="8"/>
      <c r="H391" s="8"/>
      <c r="I391" s="8"/>
    </row>
    <row r="392" spans="4:9" ht="12.75" customHeight="1" x14ac:dyDescent="0.2">
      <c r="D392" s="8" t="s">
        <v>413</v>
      </c>
      <c r="E392" s="8" t="s">
        <v>878</v>
      </c>
      <c r="F392" s="8"/>
      <c r="G392" s="8"/>
      <c r="H392" s="8"/>
      <c r="I392" s="8"/>
    </row>
    <row r="393" spans="4:9" ht="12.75" customHeight="1" x14ac:dyDescent="0.2">
      <c r="D393" s="8" t="s">
        <v>414</v>
      </c>
      <c r="E393" s="8" t="s">
        <v>879</v>
      </c>
      <c r="F393" s="8"/>
      <c r="G393" s="8"/>
      <c r="H393" s="8"/>
      <c r="I393" s="8"/>
    </row>
    <row r="394" spans="4:9" ht="12.75" customHeight="1" x14ac:dyDescent="0.2">
      <c r="D394" s="8" t="s">
        <v>415</v>
      </c>
      <c r="E394" s="8" t="s">
        <v>880</v>
      </c>
      <c r="F394" s="8"/>
      <c r="G394" s="8"/>
      <c r="H394" s="8"/>
      <c r="I394" s="8"/>
    </row>
    <row r="395" spans="4:9" ht="12.75" customHeight="1" x14ac:dyDescent="0.2">
      <c r="D395" s="8" t="s">
        <v>416</v>
      </c>
      <c r="E395" s="8" t="s">
        <v>881</v>
      </c>
      <c r="F395" s="8"/>
      <c r="G395" s="8"/>
      <c r="H395" s="8"/>
      <c r="I395" s="8"/>
    </row>
    <row r="396" spans="4:9" ht="12.75" customHeight="1" x14ac:dyDescent="0.2">
      <c r="D396" s="8" t="s">
        <v>417</v>
      </c>
      <c r="E396" s="8" t="s">
        <v>882</v>
      </c>
      <c r="F396" s="8"/>
      <c r="G396" s="8"/>
      <c r="H396" s="8"/>
      <c r="I396" s="8"/>
    </row>
    <row r="397" spans="4:9" ht="12.75" customHeight="1" x14ac:dyDescent="0.2">
      <c r="D397" s="8" t="s">
        <v>418</v>
      </c>
      <c r="E397" s="8" t="s">
        <v>883</v>
      </c>
      <c r="F397" s="8"/>
      <c r="G397" s="8"/>
      <c r="H397" s="8"/>
      <c r="I397" s="8"/>
    </row>
    <row r="398" spans="4:9" ht="12.75" customHeight="1" x14ac:dyDescent="0.2">
      <c r="D398" s="8" t="s">
        <v>419</v>
      </c>
      <c r="E398" s="8" t="s">
        <v>884</v>
      </c>
      <c r="F398" s="8"/>
      <c r="G398" s="8"/>
      <c r="H398" s="8"/>
      <c r="I398" s="8"/>
    </row>
    <row r="399" spans="4:9" ht="12.75" customHeight="1" x14ac:dyDescent="0.2">
      <c r="D399" s="8" t="s">
        <v>420</v>
      </c>
      <c r="E399" s="8" t="s">
        <v>885</v>
      </c>
      <c r="F399" s="8"/>
      <c r="G399" s="8"/>
      <c r="H399" s="8"/>
      <c r="I399" s="8"/>
    </row>
    <row r="400" spans="4:9" ht="12.75" customHeight="1" x14ac:dyDescent="0.2">
      <c r="D400" s="8" t="s">
        <v>421</v>
      </c>
      <c r="E400" s="8" t="s">
        <v>886</v>
      </c>
      <c r="F400" s="8"/>
      <c r="G400" s="8"/>
      <c r="H400" s="8"/>
      <c r="I400" s="8"/>
    </row>
    <row r="401" spans="4:9" ht="12.75" customHeight="1" x14ac:dyDescent="0.2">
      <c r="D401" s="8" t="s">
        <v>422</v>
      </c>
      <c r="E401" s="8" t="s">
        <v>887</v>
      </c>
      <c r="F401" s="8"/>
      <c r="G401" s="8"/>
      <c r="H401" s="8"/>
      <c r="I401" s="8"/>
    </row>
    <row r="402" spans="4:9" ht="12.75" customHeight="1" x14ac:dyDescent="0.2">
      <c r="D402" s="8" t="s">
        <v>423</v>
      </c>
      <c r="E402" s="8" t="s">
        <v>888</v>
      </c>
      <c r="F402" s="8"/>
      <c r="G402" s="8"/>
      <c r="H402" s="8"/>
      <c r="I402" s="8"/>
    </row>
    <row r="403" spans="4:9" ht="12.75" customHeight="1" x14ac:dyDescent="0.2">
      <c r="D403" s="8" t="s">
        <v>424</v>
      </c>
      <c r="E403" s="8" t="s">
        <v>889</v>
      </c>
      <c r="F403" s="8"/>
      <c r="G403" s="8"/>
      <c r="H403" s="8"/>
      <c r="I403" s="8"/>
    </row>
    <row r="404" spans="4:9" ht="12.75" customHeight="1" x14ac:dyDescent="0.2">
      <c r="D404" s="8" t="s">
        <v>425</v>
      </c>
      <c r="E404" s="8" t="s">
        <v>890</v>
      </c>
      <c r="F404" s="8"/>
      <c r="G404" s="8"/>
      <c r="H404" s="8"/>
      <c r="I404" s="8"/>
    </row>
    <row r="405" spans="4:9" ht="12.75" customHeight="1" x14ac:dyDescent="0.2">
      <c r="D405" s="8" t="s">
        <v>426</v>
      </c>
      <c r="E405" s="8" t="s">
        <v>891</v>
      </c>
      <c r="F405" s="8"/>
      <c r="G405" s="8"/>
      <c r="H405" s="8"/>
      <c r="I405" s="8"/>
    </row>
    <row r="406" spans="4:9" ht="12.75" customHeight="1" x14ac:dyDescent="0.2">
      <c r="D406" s="8" t="s">
        <v>427</v>
      </c>
      <c r="E406" s="8" t="s">
        <v>892</v>
      </c>
      <c r="F406" s="8"/>
      <c r="G406" s="8"/>
      <c r="H406" s="8"/>
      <c r="I406" s="8"/>
    </row>
    <row r="407" spans="4:9" ht="12.75" customHeight="1" x14ac:dyDescent="0.2">
      <c r="D407" s="8" t="s">
        <v>428</v>
      </c>
      <c r="E407" s="8" t="s">
        <v>893</v>
      </c>
      <c r="F407" s="8"/>
      <c r="G407" s="8"/>
      <c r="H407" s="8"/>
      <c r="I407" s="8"/>
    </row>
    <row r="408" spans="4:9" ht="12.75" customHeight="1" x14ac:dyDescent="0.2">
      <c r="D408" s="8" t="s">
        <v>429</v>
      </c>
      <c r="E408" s="8" t="s">
        <v>894</v>
      </c>
      <c r="F408" s="8"/>
      <c r="G408" s="8"/>
      <c r="H408" s="8"/>
      <c r="I408" s="8"/>
    </row>
    <row r="409" spans="4:9" ht="12.75" customHeight="1" x14ac:dyDescent="0.2">
      <c r="D409" s="8" t="s">
        <v>430</v>
      </c>
      <c r="E409" s="8" t="s">
        <v>895</v>
      </c>
      <c r="F409" s="8"/>
      <c r="G409" s="8"/>
      <c r="H409" s="8"/>
      <c r="I409" s="8"/>
    </row>
    <row r="410" spans="4:9" ht="12.75" customHeight="1" x14ac:dyDescent="0.2">
      <c r="D410" s="8" t="s">
        <v>431</v>
      </c>
      <c r="E410" s="8" t="s">
        <v>896</v>
      </c>
      <c r="F410" s="8"/>
      <c r="G410" s="8"/>
      <c r="H410" s="8"/>
      <c r="I410" s="8"/>
    </row>
    <row r="411" spans="4:9" ht="12.75" customHeight="1" x14ac:dyDescent="0.2">
      <c r="D411" s="8" t="s">
        <v>432</v>
      </c>
      <c r="E411" s="8" t="s">
        <v>897</v>
      </c>
      <c r="F411" s="8"/>
      <c r="G411" s="8"/>
      <c r="H411" s="8"/>
      <c r="I411" s="8"/>
    </row>
    <row r="412" spans="4:9" ht="12.75" customHeight="1" x14ac:dyDescent="0.2">
      <c r="D412" s="8" t="s">
        <v>433</v>
      </c>
      <c r="E412" s="8" t="s">
        <v>898</v>
      </c>
      <c r="F412" s="8"/>
      <c r="G412" s="8"/>
      <c r="H412" s="8"/>
      <c r="I412" s="8"/>
    </row>
    <row r="413" spans="4:9" ht="12.75" customHeight="1" x14ac:dyDescent="0.2">
      <c r="D413" s="8" t="s">
        <v>434</v>
      </c>
      <c r="E413" s="8" t="s">
        <v>899</v>
      </c>
      <c r="F413" s="8"/>
      <c r="G413" s="8"/>
      <c r="H413" s="8"/>
      <c r="I413" s="8"/>
    </row>
    <row r="414" spans="4:9" ht="12.75" customHeight="1" x14ac:dyDescent="0.2">
      <c r="D414" s="8" t="s">
        <v>435</v>
      </c>
      <c r="E414" s="8" t="s">
        <v>900</v>
      </c>
      <c r="F414" s="8"/>
      <c r="G414" s="8"/>
      <c r="H414" s="8"/>
      <c r="I414" s="8"/>
    </row>
    <row r="415" spans="4:9" ht="12.75" customHeight="1" x14ac:dyDescent="0.2">
      <c r="D415" s="8" t="s">
        <v>436</v>
      </c>
      <c r="E415" s="8" t="s">
        <v>901</v>
      </c>
      <c r="F415" s="8"/>
      <c r="G415" s="8"/>
      <c r="H415" s="8"/>
      <c r="I415" s="8"/>
    </row>
    <row r="416" spans="4:9" ht="12.75" customHeight="1" x14ac:dyDescent="0.2">
      <c r="D416" s="8" t="s">
        <v>437</v>
      </c>
      <c r="E416" s="8" t="s">
        <v>902</v>
      </c>
      <c r="F416" s="8"/>
      <c r="G416" s="8"/>
      <c r="H416" s="8"/>
      <c r="I416" s="8"/>
    </row>
    <row r="417" spans="4:9" ht="12.75" customHeight="1" x14ac:dyDescent="0.2">
      <c r="D417" s="8" t="s">
        <v>438</v>
      </c>
      <c r="E417" s="8" t="s">
        <v>903</v>
      </c>
      <c r="F417" s="8"/>
      <c r="G417" s="8"/>
      <c r="H417" s="8"/>
      <c r="I417" s="8"/>
    </row>
    <row r="418" spans="4:9" ht="12.75" customHeight="1" x14ac:dyDescent="0.2">
      <c r="D418" s="8" t="s">
        <v>439</v>
      </c>
      <c r="E418" s="8" t="s">
        <v>904</v>
      </c>
      <c r="F418" s="8"/>
      <c r="G418" s="8"/>
      <c r="H418" s="8"/>
      <c r="I418" s="8"/>
    </row>
    <row r="419" spans="4:9" ht="12.75" customHeight="1" x14ac:dyDescent="0.2">
      <c r="D419" s="8" t="s">
        <v>440</v>
      </c>
      <c r="E419" s="8" t="s">
        <v>905</v>
      </c>
      <c r="F419" s="8"/>
      <c r="G419" s="8"/>
      <c r="H419" s="8"/>
      <c r="I419" s="8"/>
    </row>
    <row r="420" spans="4:9" ht="12.75" customHeight="1" x14ac:dyDescent="0.2">
      <c r="D420" s="8" t="s">
        <v>441</v>
      </c>
      <c r="E420" s="8" t="s">
        <v>906</v>
      </c>
      <c r="F420" s="8"/>
      <c r="G420" s="8"/>
      <c r="H420" s="8"/>
      <c r="I420" s="8"/>
    </row>
    <row r="421" spans="4:9" ht="12.75" customHeight="1" x14ac:dyDescent="0.2">
      <c r="D421" s="8" t="s">
        <v>442</v>
      </c>
      <c r="E421" s="8" t="s">
        <v>907</v>
      </c>
      <c r="F421" s="8"/>
      <c r="G421" s="8"/>
      <c r="H421" s="8"/>
      <c r="I421" s="8"/>
    </row>
    <row r="422" spans="4:9" ht="12.75" customHeight="1" x14ac:dyDescent="0.2">
      <c r="D422" s="8" t="s">
        <v>443</v>
      </c>
      <c r="E422" s="8" t="s">
        <v>908</v>
      </c>
      <c r="F422" s="8"/>
      <c r="G422" s="8"/>
      <c r="H422" s="8"/>
      <c r="I422" s="8"/>
    </row>
    <row r="423" spans="4:9" ht="12.75" customHeight="1" x14ac:dyDescent="0.2">
      <c r="D423" s="8" t="s">
        <v>444</v>
      </c>
      <c r="E423" s="8" t="s">
        <v>909</v>
      </c>
      <c r="F423" s="8"/>
      <c r="G423" s="8"/>
      <c r="H423" s="8"/>
      <c r="I423" s="8"/>
    </row>
    <row r="424" spans="4:9" ht="12.75" customHeight="1" x14ac:dyDescent="0.2">
      <c r="D424" s="8" t="s">
        <v>445</v>
      </c>
      <c r="E424" s="8" t="s">
        <v>910</v>
      </c>
      <c r="F424" s="8"/>
      <c r="G424" s="8"/>
      <c r="H424" s="8"/>
      <c r="I424" s="8"/>
    </row>
    <row r="425" spans="4:9" ht="12.75" customHeight="1" x14ac:dyDescent="0.2">
      <c r="D425" s="8" t="s">
        <v>446</v>
      </c>
      <c r="E425" s="8" t="s">
        <v>911</v>
      </c>
      <c r="F425" s="8"/>
      <c r="G425" s="8"/>
      <c r="H425" s="8"/>
      <c r="I425" s="8"/>
    </row>
    <row r="426" spans="4:9" ht="12.75" customHeight="1" x14ac:dyDescent="0.2">
      <c r="D426" s="8" t="s">
        <v>447</v>
      </c>
      <c r="E426" s="8" t="s">
        <v>912</v>
      </c>
      <c r="F426" s="8"/>
      <c r="G426" s="8"/>
      <c r="H426" s="8"/>
      <c r="I426" s="8"/>
    </row>
    <row r="427" spans="4:9" ht="12.75" customHeight="1" x14ac:dyDescent="0.2">
      <c r="D427" s="8" t="s">
        <v>448</v>
      </c>
      <c r="E427" s="8" t="s">
        <v>913</v>
      </c>
      <c r="F427" s="8"/>
      <c r="G427" s="8"/>
      <c r="H427" s="8"/>
      <c r="I427" s="8"/>
    </row>
    <row r="428" spans="4:9" ht="12.75" customHeight="1" x14ac:dyDescent="0.2">
      <c r="D428" s="8" t="s">
        <v>449</v>
      </c>
      <c r="E428" s="8" t="s">
        <v>914</v>
      </c>
      <c r="F428" s="8"/>
      <c r="G428" s="8"/>
      <c r="H428" s="8"/>
      <c r="I428" s="8"/>
    </row>
    <row r="429" spans="4:9" ht="12.75" customHeight="1" x14ac:dyDescent="0.2">
      <c r="D429" s="8" t="s">
        <v>450</v>
      </c>
      <c r="E429" s="8" t="s">
        <v>915</v>
      </c>
      <c r="F429" s="8"/>
      <c r="G429" s="8"/>
      <c r="H429" s="8"/>
      <c r="I429" s="8"/>
    </row>
    <row r="430" spans="4:9" ht="12.75" customHeight="1" x14ac:dyDescent="0.2">
      <c r="D430" s="8" t="s">
        <v>451</v>
      </c>
      <c r="E430" s="8" t="s">
        <v>916</v>
      </c>
      <c r="F430" s="8"/>
      <c r="G430" s="8"/>
      <c r="H430" s="8"/>
      <c r="I430" s="8"/>
    </row>
    <row r="431" spans="4:9" ht="12.75" customHeight="1" x14ac:dyDescent="0.2">
      <c r="D431" s="8" t="s">
        <v>452</v>
      </c>
      <c r="E431" s="8" t="s">
        <v>917</v>
      </c>
      <c r="F431" s="8"/>
      <c r="G431" s="8"/>
      <c r="H431" s="8"/>
      <c r="I431" s="8"/>
    </row>
    <row r="432" spans="4:9" ht="12.75" customHeight="1" x14ac:dyDescent="0.2">
      <c r="D432" s="8" t="s">
        <v>453</v>
      </c>
      <c r="E432" s="8" t="s">
        <v>918</v>
      </c>
      <c r="F432" s="8"/>
      <c r="G432" s="8"/>
      <c r="H432" s="8"/>
      <c r="I432" s="8"/>
    </row>
    <row r="433" spans="4:9" ht="12.75" customHeight="1" x14ac:dyDescent="0.2">
      <c r="D433" s="8" t="s">
        <v>454</v>
      </c>
      <c r="E433" s="8" t="s">
        <v>919</v>
      </c>
      <c r="F433" s="8"/>
      <c r="G433" s="8"/>
      <c r="H433" s="8"/>
      <c r="I433" s="8"/>
    </row>
    <row r="434" spans="4:9" ht="12.75" customHeight="1" x14ac:dyDescent="0.2">
      <c r="D434" s="8" t="s">
        <v>455</v>
      </c>
      <c r="E434" s="8" t="s">
        <v>920</v>
      </c>
      <c r="F434" s="8"/>
      <c r="G434" s="8"/>
      <c r="H434" s="8"/>
      <c r="I434" s="8"/>
    </row>
    <row r="435" spans="4:9" ht="12.75" customHeight="1" x14ac:dyDescent="0.2">
      <c r="D435" s="8" t="s">
        <v>456</v>
      </c>
      <c r="E435" s="8" t="s">
        <v>921</v>
      </c>
      <c r="F435" s="8"/>
      <c r="G435" s="8"/>
      <c r="H435" s="8"/>
      <c r="I435" s="8"/>
    </row>
    <row r="436" spans="4:9" ht="12.75" customHeight="1" x14ac:dyDescent="0.2">
      <c r="D436" s="8" t="s">
        <v>457</v>
      </c>
      <c r="E436" s="8" t="s">
        <v>922</v>
      </c>
      <c r="F436" s="8"/>
      <c r="G436" s="8"/>
      <c r="H436" s="8"/>
      <c r="I436" s="8"/>
    </row>
    <row r="437" spans="4:9" ht="12.75" customHeight="1" x14ac:dyDescent="0.2">
      <c r="D437" s="8" t="s">
        <v>458</v>
      </c>
      <c r="E437" s="8" t="s">
        <v>923</v>
      </c>
      <c r="F437" s="8"/>
      <c r="G437" s="8"/>
      <c r="H437" s="8"/>
      <c r="I437" s="8"/>
    </row>
    <row r="438" spans="4:9" ht="12.75" customHeight="1" x14ac:dyDescent="0.2">
      <c r="D438" s="8" t="s">
        <v>459</v>
      </c>
      <c r="E438" s="8" t="s">
        <v>924</v>
      </c>
      <c r="F438" s="8"/>
      <c r="G438" s="8"/>
      <c r="H438" s="8"/>
      <c r="I438" s="8"/>
    </row>
    <row r="439" spans="4:9" ht="12.75" customHeight="1" x14ac:dyDescent="0.2">
      <c r="D439" s="8" t="s">
        <v>460</v>
      </c>
      <c r="E439" s="8" t="s">
        <v>925</v>
      </c>
      <c r="F439" s="8"/>
      <c r="G439" s="8"/>
      <c r="H439" s="8"/>
      <c r="I439" s="8"/>
    </row>
    <row r="440" spans="4:9" ht="12.75" customHeight="1" x14ac:dyDescent="0.2">
      <c r="D440" s="8" t="s">
        <v>461</v>
      </c>
      <c r="E440" s="8" t="s">
        <v>926</v>
      </c>
      <c r="F440" s="8"/>
      <c r="G440" s="8"/>
      <c r="H440" s="8"/>
      <c r="I440" s="8"/>
    </row>
    <row r="441" spans="4:9" ht="12.75" customHeight="1" x14ac:dyDescent="0.2">
      <c r="D441" s="8" t="s">
        <v>462</v>
      </c>
      <c r="E441" s="8" t="s">
        <v>927</v>
      </c>
      <c r="F441" s="8"/>
      <c r="G441" s="8"/>
      <c r="H441" s="8"/>
      <c r="I441" s="8"/>
    </row>
    <row r="442" spans="4:9" ht="12.75" customHeight="1" x14ac:dyDescent="0.2">
      <c r="D442" s="8" t="s">
        <v>463</v>
      </c>
      <c r="E442" s="8" t="s">
        <v>928</v>
      </c>
      <c r="F442" s="8"/>
      <c r="G442" s="8"/>
      <c r="H442" s="8"/>
      <c r="I442" s="8"/>
    </row>
    <row r="443" spans="4:9" ht="12.75" customHeight="1" x14ac:dyDescent="0.2">
      <c r="D443" s="8" t="s">
        <v>464</v>
      </c>
      <c r="E443" s="8" t="s">
        <v>929</v>
      </c>
      <c r="F443" s="8"/>
      <c r="G443" s="8"/>
      <c r="H443" s="8"/>
      <c r="I443" s="8"/>
    </row>
    <row r="444" spans="4:9" ht="12.75" customHeight="1" x14ac:dyDescent="0.2">
      <c r="D444" s="8" t="s">
        <v>465</v>
      </c>
      <c r="E444" s="8" t="s">
        <v>930</v>
      </c>
      <c r="F444" s="8"/>
      <c r="G444" s="8"/>
      <c r="H444" s="8"/>
      <c r="I444" s="8"/>
    </row>
    <row r="445" spans="4:9" ht="12.75" customHeight="1" x14ac:dyDescent="0.2">
      <c r="D445" s="8" t="s">
        <v>466</v>
      </c>
      <c r="E445" s="8" t="s">
        <v>931</v>
      </c>
      <c r="F445" s="8"/>
      <c r="G445" s="8"/>
      <c r="H445" s="8"/>
      <c r="I445" s="8"/>
    </row>
    <row r="446" spans="4:9" ht="12.75" customHeight="1" x14ac:dyDescent="0.2">
      <c r="D446" s="8" t="s">
        <v>467</v>
      </c>
      <c r="E446" s="8" t="s">
        <v>932</v>
      </c>
      <c r="F446" s="8"/>
      <c r="G446" s="8"/>
      <c r="H446" s="8"/>
      <c r="I446" s="8"/>
    </row>
    <row r="447" spans="4:9" ht="12.75" customHeight="1" x14ac:dyDescent="0.2">
      <c r="D447" s="8" t="s">
        <v>468</v>
      </c>
      <c r="E447" s="8" t="s">
        <v>933</v>
      </c>
      <c r="F447" s="8"/>
      <c r="G447" s="8"/>
      <c r="H447" s="8"/>
      <c r="I447" s="8"/>
    </row>
    <row r="448" spans="4:9" ht="12.75" customHeight="1" x14ac:dyDescent="0.2">
      <c r="D448" s="8" t="s">
        <v>469</v>
      </c>
      <c r="E448" s="8" t="s">
        <v>934</v>
      </c>
      <c r="F448" s="8"/>
      <c r="G448" s="8"/>
      <c r="H448" s="8"/>
      <c r="I448" s="8"/>
    </row>
    <row r="449" spans="4:9" ht="12.75" customHeight="1" x14ac:dyDescent="0.2">
      <c r="D449" s="8" t="s">
        <v>470</v>
      </c>
      <c r="E449" s="8" t="s">
        <v>935</v>
      </c>
      <c r="F449" s="8"/>
      <c r="G449" s="8"/>
      <c r="H449" s="8"/>
      <c r="I449" s="8"/>
    </row>
    <row r="450" spans="4:9" ht="12.75" customHeight="1" x14ac:dyDescent="0.2">
      <c r="D450" s="8" t="s">
        <v>471</v>
      </c>
      <c r="E450" s="8" t="s">
        <v>936</v>
      </c>
      <c r="F450" s="8"/>
      <c r="G450" s="8"/>
      <c r="H450" s="8"/>
      <c r="I450" s="8"/>
    </row>
    <row r="451" spans="4:9" ht="12.75" customHeight="1" x14ac:dyDescent="0.2">
      <c r="D451" s="8" t="s">
        <v>472</v>
      </c>
      <c r="E451" s="8" t="s">
        <v>937</v>
      </c>
      <c r="F451" s="8"/>
      <c r="G451" s="8"/>
      <c r="H451" s="8"/>
      <c r="I451" s="8"/>
    </row>
    <row r="452" spans="4:9" ht="12.75" customHeight="1" x14ac:dyDescent="0.2">
      <c r="D452" s="8" t="s">
        <v>473</v>
      </c>
      <c r="E452" s="8" t="s">
        <v>938</v>
      </c>
      <c r="F452" s="8"/>
      <c r="G452" s="8"/>
      <c r="H452" s="8"/>
      <c r="I452" s="8"/>
    </row>
    <row r="453" spans="4:9" ht="12.75" customHeight="1" x14ac:dyDescent="0.2">
      <c r="D453" s="8" t="s">
        <v>474</v>
      </c>
      <c r="E453" s="8" t="s">
        <v>939</v>
      </c>
      <c r="F453" s="8"/>
      <c r="G453" s="8"/>
      <c r="H453" s="8"/>
      <c r="I453" s="8"/>
    </row>
    <row r="454" spans="4:9" ht="12.75" customHeight="1" x14ac:dyDescent="0.2">
      <c r="D454" s="8" t="s">
        <v>475</v>
      </c>
      <c r="E454" s="8" t="s">
        <v>940</v>
      </c>
      <c r="F454" s="8"/>
      <c r="G454" s="8"/>
      <c r="H454" s="8"/>
      <c r="I454" s="8"/>
    </row>
    <row r="455" spans="4:9" ht="12.75" customHeight="1" x14ac:dyDescent="0.2">
      <c r="D455" s="8" t="s">
        <v>476</v>
      </c>
      <c r="E455" s="8" t="s">
        <v>941</v>
      </c>
      <c r="F455" s="8"/>
      <c r="G455" s="8"/>
      <c r="H455" s="8"/>
      <c r="I455" s="8"/>
    </row>
    <row r="456" spans="4:9" ht="12.75" customHeight="1" x14ac:dyDescent="0.2">
      <c r="D456" s="8" t="s">
        <v>477</v>
      </c>
      <c r="E456" s="8" t="s">
        <v>942</v>
      </c>
      <c r="F456" s="8"/>
      <c r="G456" s="8"/>
      <c r="H456" s="8"/>
      <c r="I456" s="8"/>
    </row>
    <row r="457" spans="4:9" ht="12.75" customHeight="1" x14ac:dyDescent="0.2">
      <c r="D457" s="8" t="s">
        <v>478</v>
      </c>
      <c r="E457" s="8" t="s">
        <v>943</v>
      </c>
      <c r="F457" s="8"/>
      <c r="G457" s="8"/>
      <c r="H457" s="8"/>
      <c r="I457" s="8"/>
    </row>
    <row r="458" spans="4:9" ht="12.75" customHeight="1" x14ac:dyDescent="0.2">
      <c r="D458" s="8" t="s">
        <v>479</v>
      </c>
      <c r="E458" s="8" t="s">
        <v>944</v>
      </c>
      <c r="F458" s="8"/>
      <c r="G458" s="8"/>
      <c r="H458" s="8"/>
      <c r="I458" s="8"/>
    </row>
    <row r="459" spans="4:9" ht="12.75" customHeight="1" x14ac:dyDescent="0.2">
      <c r="D459" s="8" t="s">
        <v>480</v>
      </c>
      <c r="E459" s="8" t="s">
        <v>945</v>
      </c>
      <c r="F459" s="8"/>
      <c r="G459" s="8"/>
      <c r="H459" s="8"/>
      <c r="I459" s="8"/>
    </row>
    <row r="460" spans="4:9" ht="12.75" customHeight="1" x14ac:dyDescent="0.2">
      <c r="D460" s="8" t="s">
        <v>481</v>
      </c>
      <c r="E460" s="8" t="s">
        <v>946</v>
      </c>
      <c r="F460" s="8"/>
      <c r="G460" s="8"/>
      <c r="H460" s="8"/>
      <c r="I460" s="8"/>
    </row>
    <row r="461" spans="4:9" ht="12.75" customHeight="1" x14ac:dyDescent="0.2">
      <c r="D461" s="8" t="s">
        <v>482</v>
      </c>
      <c r="E461" s="8" t="s">
        <v>947</v>
      </c>
      <c r="F461" s="8"/>
      <c r="G461" s="8"/>
      <c r="H461" s="8"/>
      <c r="I461" s="8"/>
    </row>
    <row r="462" spans="4:9" ht="12.75" customHeight="1" x14ac:dyDescent="0.2">
      <c r="D462" s="8" t="s">
        <v>483</v>
      </c>
      <c r="E462" s="8" t="s">
        <v>948</v>
      </c>
      <c r="F462" s="8"/>
      <c r="G462" s="8"/>
      <c r="H462" s="8"/>
      <c r="I462" s="8"/>
    </row>
  </sheetData>
  <phoneticPr fontId="0" type="noConversion"/>
  <pageMargins left="0.75" right="0.75" top="1" bottom="1" header="0.4921259845" footer="0.4921259845"/>
  <pageSetup paperSize="9" orientation="portrait" r:id="rId1"/>
  <headerFooter alignWithMargins="0"/>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7"/>
  <sheetViews>
    <sheetView topLeftCell="A25" workbookViewId="0">
      <selection activeCell="J53" sqref="J53"/>
    </sheetView>
  </sheetViews>
  <sheetFormatPr defaultRowHeight="12.75" x14ac:dyDescent="0.2"/>
  <cols>
    <col min="2" max="2" width="10.140625" customWidth="1"/>
    <col min="3" max="3" width="7" customWidth="1"/>
    <col min="4" max="4" width="5.42578125" customWidth="1"/>
    <col min="5" max="5" width="9.140625" style="1"/>
    <col min="10" max="10" width="27.42578125" customWidth="1"/>
    <col min="14" max="14" width="13.28515625" customWidth="1"/>
    <col min="15" max="15" width="6.5703125" customWidth="1"/>
    <col min="20" max="28" width="7.7109375" customWidth="1"/>
    <col min="29" max="29" width="11.42578125" customWidth="1"/>
  </cols>
  <sheetData>
    <row r="1" spans="1:39" x14ac:dyDescent="0.2">
      <c r="A1" t="s">
        <v>1028</v>
      </c>
      <c r="B1" t="s">
        <v>1029</v>
      </c>
      <c r="C1" t="s">
        <v>9</v>
      </c>
      <c r="D1" t="s">
        <v>1092</v>
      </c>
      <c r="E1" s="1" t="s">
        <v>10</v>
      </c>
      <c r="F1" t="s">
        <v>1030</v>
      </c>
      <c r="G1" t="s">
        <v>1031</v>
      </c>
      <c r="H1" t="s">
        <v>1032</v>
      </c>
      <c r="I1" t="s">
        <v>1033</v>
      </c>
      <c r="J1" t="s">
        <v>19</v>
      </c>
      <c r="K1" t="s">
        <v>1034</v>
      </c>
      <c r="L1" t="s">
        <v>1035</v>
      </c>
      <c r="M1" t="s">
        <v>1036</v>
      </c>
      <c r="N1" t="s">
        <v>21</v>
      </c>
      <c r="O1" t="s">
        <v>23</v>
      </c>
      <c r="P1" t="s">
        <v>950</v>
      </c>
      <c r="Q1" t="s">
        <v>1093</v>
      </c>
      <c r="R1" t="s">
        <v>1094</v>
      </c>
      <c r="S1" t="s">
        <v>1039</v>
      </c>
      <c r="T1" t="s">
        <v>1040</v>
      </c>
      <c r="U1" t="s">
        <v>1041</v>
      </c>
      <c r="V1" t="s">
        <v>1042</v>
      </c>
      <c r="W1" t="s">
        <v>1043</v>
      </c>
      <c r="X1" t="s">
        <v>1044</v>
      </c>
      <c r="Y1" t="s">
        <v>1045</v>
      </c>
      <c r="Z1" t="s">
        <v>1046</v>
      </c>
      <c r="AA1" t="s">
        <v>1047</v>
      </c>
      <c r="AB1" s="10" t="s">
        <v>1037</v>
      </c>
      <c r="AC1" s="10" t="s">
        <v>1038</v>
      </c>
      <c r="AD1" t="s">
        <v>1048</v>
      </c>
      <c r="AE1" t="s">
        <v>1049</v>
      </c>
      <c r="AF1" t="s">
        <v>1095</v>
      </c>
      <c r="AG1" t="s">
        <v>1097</v>
      </c>
      <c r="AH1" t="s">
        <v>1050</v>
      </c>
      <c r="AI1" t="s">
        <v>1051</v>
      </c>
      <c r="AJ1" t="s">
        <v>1089</v>
      </c>
      <c r="AK1" t="s">
        <v>1090</v>
      </c>
      <c r="AL1" t="s">
        <v>1091</v>
      </c>
      <c r="AM1" t="s">
        <v>1096</v>
      </c>
    </row>
    <row r="2" spans="1:39" x14ac:dyDescent="0.2">
      <c r="A2">
        <f>Lomake!B$6</f>
        <v>0</v>
      </c>
      <c r="B2">
        <f>Lomake!I$6</f>
        <v>0</v>
      </c>
      <c r="C2">
        <f>Lomake!F$6</f>
        <v>0</v>
      </c>
      <c r="D2">
        <v>1</v>
      </c>
      <c r="E2" s="1">
        <f>COUNTIF(Lomake!G8,"x")</f>
        <v>0</v>
      </c>
      <c r="F2">
        <f>COUNTIF(Lomake!G9,"x")</f>
        <v>0</v>
      </c>
      <c r="G2">
        <f>COUNTIF(Lomake!G10,"x")</f>
        <v>0</v>
      </c>
      <c r="H2">
        <f>Lomake!H11</f>
        <v>0</v>
      </c>
      <c r="I2">
        <f>Lomake!X6</f>
        <v>0</v>
      </c>
      <c r="J2">
        <f>Lomake!T7</f>
        <v>0</v>
      </c>
      <c r="K2">
        <f>Lomake!E14</f>
        <v>0</v>
      </c>
      <c r="L2">
        <f>Lomake!E15</f>
        <v>0</v>
      </c>
      <c r="M2">
        <f>Lomake!E16</f>
        <v>0</v>
      </c>
      <c r="N2">
        <f>Lomake!E17</f>
        <v>0</v>
      </c>
      <c r="O2">
        <f>COUNTIF(Lomake!G19,"x")</f>
        <v>0</v>
      </c>
      <c r="P2" t="str">
        <f>Lomake!C23</f>
        <v>.</v>
      </c>
      <c r="Q2">
        <f>Lomake!I25</f>
        <v>0</v>
      </c>
      <c r="R2">
        <f>Lomake!P25</f>
        <v>0</v>
      </c>
      <c r="S2" t="str">
        <f>Lomake!C31</f>
        <v>.</v>
      </c>
      <c r="T2">
        <f>Lomake!P15</f>
        <v>0</v>
      </c>
      <c r="U2">
        <f>Lomake!T15</f>
        <v>0</v>
      </c>
      <c r="V2">
        <f>Lomake!X15</f>
        <v>0</v>
      </c>
      <c r="W2">
        <f>Lomake!AC15</f>
        <v>0</v>
      </c>
      <c r="X2">
        <f>Lomake!P16</f>
        <v>0</v>
      </c>
      <c r="Y2">
        <f>Lomake!T16</f>
        <v>0</v>
      </c>
      <c r="Z2">
        <f>Lomake!X16</f>
        <v>0</v>
      </c>
      <c r="AA2">
        <f>Lomake!AC16</f>
        <v>0</v>
      </c>
      <c r="AB2">
        <f>COUNTIF(Lomake!X19,"Pistelaskenta")</f>
        <v>0</v>
      </c>
      <c r="AC2">
        <f>COUNTIF(Lomake!X19,"kiertolaskenta")</f>
        <v>0</v>
      </c>
      <c r="AD2">
        <f>Lomake!AC22</f>
        <v>0</v>
      </c>
      <c r="AE2">
        <f>Lomake!AC23</f>
        <v>0</v>
      </c>
      <c r="AF2">
        <f>COUNTIF(Lomake!AC25,"x")</f>
        <v>0</v>
      </c>
      <c r="AG2">
        <f>Lomake!Y27</f>
        <v>0</v>
      </c>
      <c r="AH2">
        <f>COUNTIF(Lomake!AC30,"x")</f>
        <v>0</v>
      </c>
      <c r="AI2">
        <f>COUNTIF(Lomake!AC31,"x")</f>
        <v>0</v>
      </c>
      <c r="AJ2">
        <f>COUNTIF(Lomake!C66,"x")</f>
        <v>0</v>
      </c>
      <c r="AK2">
        <f>COUNTIF(Lomake!C74,"x")</f>
        <v>0</v>
      </c>
      <c r="AL2">
        <f>COUNTIF(Lomake!C86,"x")</f>
        <v>0</v>
      </c>
      <c r="AM2" s="34">
        <f>Lomake!B116</f>
        <v>0</v>
      </c>
    </row>
    <row r="3" spans="1:39" x14ac:dyDescent="0.2">
      <c r="A3">
        <f>Lomake!B$6</f>
        <v>0</v>
      </c>
      <c r="B3">
        <f>Lomake!I$6</f>
        <v>0</v>
      </c>
      <c r="C3">
        <f>Lomake!F$6</f>
        <v>0</v>
      </c>
      <c r="D3">
        <v>2</v>
      </c>
      <c r="E3" s="1" t="s">
        <v>1053</v>
      </c>
      <c r="F3">
        <f>Lomake!B41</f>
        <v>0</v>
      </c>
      <c r="G3">
        <f>Lomake!G41</f>
        <v>0</v>
      </c>
      <c r="H3">
        <f>Lomake!V41</f>
        <v>0</v>
      </c>
      <c r="L3" s="17" t="s">
        <v>1052</v>
      </c>
    </row>
    <row r="4" spans="1:39" x14ac:dyDescent="0.2">
      <c r="A4">
        <f>Lomake!B$6</f>
        <v>0</v>
      </c>
      <c r="B4">
        <f>Lomake!I$6</f>
        <v>0</v>
      </c>
      <c r="C4">
        <f>Lomake!F$6</f>
        <v>0</v>
      </c>
      <c r="D4">
        <v>3</v>
      </c>
      <c r="E4" s="1" t="s">
        <v>1054</v>
      </c>
      <c r="F4">
        <f>Lomake!B42</f>
        <v>0</v>
      </c>
      <c r="G4">
        <f>Lomake!G42</f>
        <v>0</v>
      </c>
      <c r="H4">
        <f>Lomake!V42</f>
        <v>0</v>
      </c>
    </row>
    <row r="5" spans="1:39" x14ac:dyDescent="0.2">
      <c r="A5">
        <f>Lomake!B$6</f>
        <v>0</v>
      </c>
      <c r="B5">
        <f>Lomake!I$6</f>
        <v>0</v>
      </c>
      <c r="C5">
        <f>Lomake!F$6</f>
        <v>0</v>
      </c>
      <c r="D5">
        <v>4</v>
      </c>
      <c r="E5" s="18" t="s">
        <v>1055</v>
      </c>
      <c r="F5">
        <f>Lomake!B43</f>
        <v>0</v>
      </c>
      <c r="G5">
        <f>Lomake!G43</f>
        <v>0</v>
      </c>
      <c r="H5">
        <f>Lomake!V43</f>
        <v>0</v>
      </c>
    </row>
    <row r="6" spans="1:39" x14ac:dyDescent="0.2">
      <c r="A6">
        <f>Lomake!B$6</f>
        <v>0</v>
      </c>
      <c r="B6">
        <f>Lomake!I$6</f>
        <v>0</v>
      </c>
      <c r="C6">
        <f>Lomake!F$6</f>
        <v>0</v>
      </c>
      <c r="D6">
        <v>5</v>
      </c>
      <c r="E6" s="18" t="s">
        <v>1056</v>
      </c>
      <c r="F6">
        <f>Lomake!B44</f>
        <v>0</v>
      </c>
      <c r="G6">
        <f>Lomake!G44</f>
        <v>0</v>
      </c>
      <c r="H6">
        <f>Lomake!V44</f>
        <v>0</v>
      </c>
    </row>
    <row r="7" spans="1:39" x14ac:dyDescent="0.2">
      <c r="A7">
        <f>Lomake!B$6</f>
        <v>0</v>
      </c>
      <c r="B7">
        <f>Lomake!I$6</f>
        <v>0</v>
      </c>
      <c r="C7">
        <f>Lomake!F$6</f>
        <v>0</v>
      </c>
      <c r="D7">
        <v>6</v>
      </c>
      <c r="E7" s="18" t="s">
        <v>1057</v>
      </c>
      <c r="F7">
        <f>Lomake!B45</f>
        <v>0</v>
      </c>
      <c r="G7">
        <f>Lomake!G45</f>
        <v>0</v>
      </c>
      <c r="H7">
        <f>Lomake!V45</f>
        <v>0</v>
      </c>
    </row>
    <row r="8" spans="1:39" x14ac:dyDescent="0.2">
      <c r="A8">
        <f>Lomake!B$6</f>
        <v>0</v>
      </c>
      <c r="B8">
        <f>Lomake!I$6</f>
        <v>0</v>
      </c>
      <c r="C8">
        <f>Lomake!F$6</f>
        <v>0</v>
      </c>
      <c r="D8">
        <v>7</v>
      </c>
      <c r="E8" s="18" t="s">
        <v>1058</v>
      </c>
      <c r="F8">
        <f>Lomake!B46</f>
        <v>0</v>
      </c>
      <c r="G8">
        <f>Lomake!G46</f>
        <v>0</v>
      </c>
      <c r="H8">
        <f>Lomake!V46</f>
        <v>0</v>
      </c>
    </row>
    <row r="9" spans="1:39" x14ac:dyDescent="0.2">
      <c r="A9">
        <f>Lomake!B$6</f>
        <v>0</v>
      </c>
      <c r="B9">
        <f>Lomake!I$6</f>
        <v>0</v>
      </c>
      <c r="C9">
        <f>Lomake!F$6</f>
        <v>0</v>
      </c>
      <c r="D9">
        <v>8</v>
      </c>
      <c r="E9" s="18" t="s">
        <v>1059</v>
      </c>
      <c r="F9">
        <f>Lomake!B47</f>
        <v>0</v>
      </c>
      <c r="G9">
        <f>Lomake!G47</f>
        <v>0</v>
      </c>
      <c r="H9">
        <f>Lomake!V47</f>
        <v>0</v>
      </c>
    </row>
    <row r="10" spans="1:39" x14ac:dyDescent="0.2">
      <c r="A10">
        <f>Lomake!B$6</f>
        <v>0</v>
      </c>
      <c r="B10">
        <f>Lomake!I$6</f>
        <v>0</v>
      </c>
      <c r="C10">
        <f>Lomake!F$6</f>
        <v>0</v>
      </c>
      <c r="D10">
        <v>9</v>
      </c>
      <c r="E10" s="18" t="s">
        <v>1060</v>
      </c>
      <c r="F10">
        <f>Lomake!B48</f>
        <v>0</v>
      </c>
      <c r="G10">
        <f>Lomake!G48</f>
        <v>0</v>
      </c>
      <c r="H10">
        <f>Lomake!V48</f>
        <v>0</v>
      </c>
    </row>
    <row r="11" spans="1:39" x14ac:dyDescent="0.2">
      <c r="A11">
        <f>Lomake!B$6</f>
        <v>0</v>
      </c>
      <c r="B11">
        <f>Lomake!I$6</f>
        <v>0</v>
      </c>
      <c r="C11">
        <f>Lomake!F$6</f>
        <v>0</v>
      </c>
      <c r="D11">
        <v>10</v>
      </c>
      <c r="E11" s="18" t="s">
        <v>1061</v>
      </c>
      <c r="F11" s="18">
        <f>Lomake!B51</f>
        <v>0</v>
      </c>
      <c r="G11" s="18">
        <f>Lomake!G51</f>
        <v>0</v>
      </c>
      <c r="H11" s="18">
        <f>Lomake!P51</f>
        <v>0</v>
      </c>
    </row>
    <row r="12" spans="1:39" x14ac:dyDescent="0.2">
      <c r="A12">
        <f>Lomake!B$6</f>
        <v>0</v>
      </c>
      <c r="B12">
        <f>Lomake!I$6</f>
        <v>0</v>
      </c>
      <c r="C12">
        <f>Lomake!F$6</f>
        <v>0</v>
      </c>
      <c r="D12">
        <v>11</v>
      </c>
      <c r="E12" s="18" t="s">
        <v>1063</v>
      </c>
      <c r="F12" s="18">
        <f>Lomake!B52</f>
        <v>0</v>
      </c>
      <c r="G12" s="18">
        <f>Lomake!G52</f>
        <v>0</v>
      </c>
      <c r="H12" s="18">
        <f>Lomake!P52</f>
        <v>0</v>
      </c>
    </row>
    <row r="13" spans="1:39" x14ac:dyDescent="0.2">
      <c r="A13">
        <f>Lomake!B$6</f>
        <v>0</v>
      </c>
      <c r="B13">
        <f>Lomake!I$6</f>
        <v>0</v>
      </c>
      <c r="C13">
        <f>Lomake!F$6</f>
        <v>0</v>
      </c>
      <c r="D13">
        <v>12</v>
      </c>
      <c r="E13" s="18" t="s">
        <v>1064</v>
      </c>
      <c r="F13" s="18">
        <f>Lomake!B53</f>
        <v>0</v>
      </c>
      <c r="G13" s="18">
        <f>Lomake!G53</f>
        <v>0</v>
      </c>
      <c r="H13" s="18">
        <f>Lomake!P53</f>
        <v>0</v>
      </c>
    </row>
    <row r="14" spans="1:39" x14ac:dyDescent="0.2">
      <c r="A14">
        <f>Lomake!B$6</f>
        <v>0</v>
      </c>
      <c r="B14">
        <f>Lomake!I$6</f>
        <v>0</v>
      </c>
      <c r="C14">
        <f>Lomake!F$6</f>
        <v>0</v>
      </c>
      <c r="D14">
        <v>13</v>
      </c>
      <c r="E14" s="18" t="s">
        <v>1065</v>
      </c>
      <c r="F14" s="18">
        <f>Lomake!B54</f>
        <v>0</v>
      </c>
      <c r="G14" s="18">
        <f>Lomake!G54</f>
        <v>0</v>
      </c>
      <c r="H14" s="18">
        <f>Lomake!P54</f>
        <v>0</v>
      </c>
    </row>
    <row r="15" spans="1:39" x14ac:dyDescent="0.2">
      <c r="A15">
        <f>Lomake!B$6</f>
        <v>0</v>
      </c>
      <c r="B15">
        <f>Lomake!I$6</f>
        <v>0</v>
      </c>
      <c r="C15">
        <f>Lomake!F$6</f>
        <v>0</v>
      </c>
      <c r="D15">
        <v>14</v>
      </c>
      <c r="E15" s="18" t="s">
        <v>1066</v>
      </c>
      <c r="F15" s="18">
        <f>Lomake!B55</f>
        <v>0</v>
      </c>
      <c r="G15" s="18">
        <f>Lomake!G55</f>
        <v>0</v>
      </c>
      <c r="H15" s="18">
        <f>Lomake!P55</f>
        <v>0</v>
      </c>
    </row>
    <row r="16" spans="1:39" x14ac:dyDescent="0.2">
      <c r="A16">
        <f>Lomake!B$6</f>
        <v>0</v>
      </c>
      <c r="B16">
        <f>Lomake!I$6</f>
        <v>0</v>
      </c>
      <c r="C16">
        <f>Lomake!F$6</f>
        <v>0</v>
      </c>
      <c r="D16">
        <v>15</v>
      </c>
      <c r="E16" s="18" t="s">
        <v>1067</v>
      </c>
      <c r="F16" s="18">
        <f>Lomake!B56</f>
        <v>0</v>
      </c>
      <c r="G16" s="18">
        <f>Lomake!G56</f>
        <v>0</v>
      </c>
      <c r="H16" s="18">
        <f>Lomake!P56</f>
        <v>0</v>
      </c>
    </row>
    <row r="17" spans="1:8" x14ac:dyDescent="0.2">
      <c r="A17">
        <f>Lomake!B$6</f>
        <v>0</v>
      </c>
      <c r="B17">
        <f>Lomake!I$6</f>
        <v>0</v>
      </c>
      <c r="C17">
        <f>Lomake!F$6</f>
        <v>0</v>
      </c>
      <c r="D17">
        <v>16</v>
      </c>
      <c r="E17" s="18" t="s">
        <v>1068</v>
      </c>
      <c r="F17" s="18">
        <f>Lomake!B57</f>
        <v>0</v>
      </c>
      <c r="G17" s="18">
        <f>Lomake!G57</f>
        <v>0</v>
      </c>
      <c r="H17" s="18">
        <f>Lomake!P57</f>
        <v>0</v>
      </c>
    </row>
    <row r="18" spans="1:8" x14ac:dyDescent="0.2">
      <c r="A18">
        <f>Lomake!B$6</f>
        <v>0</v>
      </c>
      <c r="B18">
        <f>Lomake!I$6</f>
        <v>0</v>
      </c>
      <c r="C18">
        <f>Lomake!F$6</f>
        <v>0</v>
      </c>
      <c r="D18">
        <v>17</v>
      </c>
      <c r="E18" s="18" t="s">
        <v>1069</v>
      </c>
      <c r="F18" s="18">
        <f>Lomake!B58</f>
        <v>0</v>
      </c>
      <c r="G18" s="18">
        <f>Lomake!G58</f>
        <v>0</v>
      </c>
      <c r="H18" s="18">
        <f>Lomake!P58</f>
        <v>0</v>
      </c>
    </row>
    <row r="19" spans="1:8" x14ac:dyDescent="0.2">
      <c r="A19">
        <f>Lomake!B$6</f>
        <v>0</v>
      </c>
      <c r="B19">
        <f>Lomake!I$6</f>
        <v>0</v>
      </c>
      <c r="C19">
        <f>Lomake!F$6</f>
        <v>0</v>
      </c>
      <c r="D19">
        <v>18</v>
      </c>
      <c r="E19" s="18" t="s">
        <v>1070</v>
      </c>
      <c r="F19" s="18">
        <f>Lomake!B59</f>
        <v>0</v>
      </c>
      <c r="G19" s="18">
        <f>Lomake!G59</f>
        <v>0</v>
      </c>
      <c r="H19" s="18">
        <f>Lomake!P59</f>
        <v>0</v>
      </c>
    </row>
    <row r="20" spans="1:8" x14ac:dyDescent="0.2">
      <c r="A20">
        <f>Lomake!B$6</f>
        <v>0</v>
      </c>
      <c r="B20">
        <f>Lomake!I$6</f>
        <v>0</v>
      </c>
      <c r="C20">
        <f>Lomake!F$6</f>
        <v>0</v>
      </c>
      <c r="D20">
        <v>19</v>
      </c>
      <c r="E20" s="18" t="s">
        <v>1071</v>
      </c>
      <c r="F20" s="18">
        <f>Lomake!B60</f>
        <v>0</v>
      </c>
      <c r="G20" s="18">
        <f>Lomake!G60</f>
        <v>0</v>
      </c>
      <c r="H20" s="18">
        <f>Lomake!P60</f>
        <v>0</v>
      </c>
    </row>
    <row r="21" spans="1:8" x14ac:dyDescent="0.2">
      <c r="A21">
        <f>Lomake!B$6</f>
        <v>0</v>
      </c>
      <c r="B21">
        <f>Lomake!I$6</f>
        <v>0</v>
      </c>
      <c r="C21">
        <f>Lomake!F$6</f>
        <v>0</v>
      </c>
      <c r="D21">
        <v>20</v>
      </c>
      <c r="E21" s="18" t="s">
        <v>1072</v>
      </c>
      <c r="F21" s="18">
        <f>Lomake!B61</f>
        <v>0</v>
      </c>
      <c r="G21" s="18">
        <f>Lomake!G61</f>
        <v>0</v>
      </c>
      <c r="H21" s="18">
        <f>Lomake!P61</f>
        <v>0</v>
      </c>
    </row>
    <row r="22" spans="1:8" x14ac:dyDescent="0.2">
      <c r="A22">
        <f>Lomake!B$6</f>
        <v>0</v>
      </c>
      <c r="B22">
        <f>Lomake!I$6</f>
        <v>0</v>
      </c>
      <c r="C22">
        <f>Lomake!F$6</f>
        <v>0</v>
      </c>
      <c r="D22">
        <v>21</v>
      </c>
      <c r="E22" s="18" t="s">
        <v>1073</v>
      </c>
      <c r="F22" s="18">
        <f>Lomake!B62</f>
        <v>0</v>
      </c>
      <c r="G22" s="18">
        <f>Lomake!G62</f>
        <v>0</v>
      </c>
      <c r="H22" s="18">
        <f>Lomake!P62</f>
        <v>0</v>
      </c>
    </row>
    <row r="23" spans="1:8" x14ac:dyDescent="0.2">
      <c r="A23">
        <f>Lomake!B$6</f>
        <v>0</v>
      </c>
      <c r="B23">
        <f>Lomake!I$6</f>
        <v>0</v>
      </c>
      <c r="C23">
        <f>Lomake!F$6</f>
        <v>0</v>
      </c>
      <c r="D23">
        <v>22</v>
      </c>
      <c r="E23" s="18" t="s">
        <v>1074</v>
      </c>
      <c r="F23" s="18">
        <f>Lomake!B63</f>
        <v>0</v>
      </c>
      <c r="G23" s="18">
        <f>Lomake!G63</f>
        <v>0</v>
      </c>
      <c r="H23" s="18">
        <f>Lomake!P63</f>
        <v>0</v>
      </c>
    </row>
    <row r="24" spans="1:8" x14ac:dyDescent="0.2">
      <c r="A24">
        <f>Lomake!B$6</f>
        <v>0</v>
      </c>
      <c r="B24">
        <f>Lomake!I$6</f>
        <v>0</v>
      </c>
      <c r="C24">
        <f>Lomake!F$6</f>
        <v>0</v>
      </c>
      <c r="D24">
        <v>23</v>
      </c>
      <c r="E24" s="18" t="s">
        <v>1075</v>
      </c>
      <c r="F24" s="18">
        <f>Lomake!B68</f>
        <v>0</v>
      </c>
      <c r="G24" s="18">
        <f>Lomake!G68</f>
        <v>0</v>
      </c>
      <c r="H24" s="18">
        <f>Lomake!R68</f>
        <v>0</v>
      </c>
    </row>
    <row r="25" spans="1:8" x14ac:dyDescent="0.2">
      <c r="A25">
        <f>Lomake!B$6</f>
        <v>0</v>
      </c>
      <c r="B25">
        <f>Lomake!I$6</f>
        <v>0</v>
      </c>
      <c r="C25">
        <f>Lomake!F$6</f>
        <v>0</v>
      </c>
      <c r="D25">
        <v>24</v>
      </c>
      <c r="E25" s="18" t="s">
        <v>1076</v>
      </c>
      <c r="F25" s="18">
        <f>Lomake!B69</f>
        <v>0</v>
      </c>
      <c r="G25" s="18">
        <f>Lomake!G69</f>
        <v>0</v>
      </c>
      <c r="H25" s="18">
        <f>Lomake!R69</f>
        <v>0</v>
      </c>
    </row>
    <row r="26" spans="1:8" x14ac:dyDescent="0.2">
      <c r="A26">
        <f>Lomake!B$6</f>
        <v>0</v>
      </c>
      <c r="B26">
        <f>Lomake!I$6</f>
        <v>0</v>
      </c>
      <c r="C26">
        <f>Lomake!F$6</f>
        <v>0</v>
      </c>
      <c r="D26">
        <v>25</v>
      </c>
      <c r="E26" s="18" t="s">
        <v>1077</v>
      </c>
      <c r="F26" s="18">
        <f>Lomake!B70</f>
        <v>0</v>
      </c>
      <c r="G26" s="18">
        <f>Lomake!G70</f>
        <v>0</v>
      </c>
      <c r="H26" s="18">
        <f>Lomake!R70</f>
        <v>0</v>
      </c>
    </row>
    <row r="27" spans="1:8" x14ac:dyDescent="0.2">
      <c r="A27">
        <f>Lomake!B$6</f>
        <v>0</v>
      </c>
      <c r="B27">
        <f>Lomake!I$6</f>
        <v>0</v>
      </c>
      <c r="C27">
        <f>Lomake!F$6</f>
        <v>0</v>
      </c>
      <c r="D27">
        <v>26</v>
      </c>
      <c r="E27" s="18" t="s">
        <v>1078</v>
      </c>
      <c r="F27" s="18">
        <f>Lomake!B71</f>
        <v>0</v>
      </c>
      <c r="G27" s="18">
        <f>Lomake!G71</f>
        <v>0</v>
      </c>
      <c r="H27" s="18">
        <f>Lomake!R71</f>
        <v>0</v>
      </c>
    </row>
    <row r="28" spans="1:8" x14ac:dyDescent="0.2">
      <c r="A28">
        <f>Lomake!B$6</f>
        <v>0</v>
      </c>
      <c r="B28">
        <f>Lomake!I$6</f>
        <v>0</v>
      </c>
      <c r="C28">
        <f>Lomake!F$6</f>
        <v>0</v>
      </c>
      <c r="D28">
        <v>27</v>
      </c>
      <c r="E28" s="18" t="s">
        <v>1082</v>
      </c>
      <c r="F28" s="18">
        <f>Lomake!B76</f>
        <v>0</v>
      </c>
      <c r="G28" s="18">
        <f>Lomake!G76</f>
        <v>0</v>
      </c>
      <c r="H28" s="18">
        <f>Lomake!R76</f>
        <v>0</v>
      </c>
    </row>
    <row r="29" spans="1:8" x14ac:dyDescent="0.2">
      <c r="A29">
        <f>Lomake!B$6</f>
        <v>0</v>
      </c>
      <c r="B29">
        <f>Lomake!I$6</f>
        <v>0</v>
      </c>
      <c r="C29">
        <f>Lomake!F$6</f>
        <v>0</v>
      </c>
      <c r="D29">
        <v>28</v>
      </c>
      <c r="E29" s="18" t="s">
        <v>1083</v>
      </c>
      <c r="F29" s="18">
        <f>Lomake!B77</f>
        <v>0</v>
      </c>
      <c r="G29" s="18">
        <f>Lomake!G77</f>
        <v>0</v>
      </c>
      <c r="H29" s="18">
        <f>Lomake!R77</f>
        <v>0</v>
      </c>
    </row>
    <row r="30" spans="1:8" x14ac:dyDescent="0.2">
      <c r="A30">
        <f>Lomake!B$6</f>
        <v>0</v>
      </c>
      <c r="B30">
        <f>Lomake!I$6</f>
        <v>0</v>
      </c>
      <c r="C30">
        <f>Lomake!F$6</f>
        <v>0</v>
      </c>
      <c r="D30">
        <v>29</v>
      </c>
      <c r="E30" s="18" t="s">
        <v>1084</v>
      </c>
      <c r="F30" s="18">
        <f>Lomake!B78</f>
        <v>0</v>
      </c>
      <c r="G30" s="18">
        <f>Lomake!G78</f>
        <v>0</v>
      </c>
      <c r="H30" s="18">
        <f>Lomake!R78</f>
        <v>0</v>
      </c>
    </row>
    <row r="31" spans="1:8" x14ac:dyDescent="0.2">
      <c r="A31">
        <f>Lomake!B$6</f>
        <v>0</v>
      </c>
      <c r="B31">
        <f>Lomake!I$6</f>
        <v>0</v>
      </c>
      <c r="C31">
        <f>Lomake!F$6</f>
        <v>0</v>
      </c>
      <c r="D31">
        <v>30</v>
      </c>
      <c r="E31" s="18" t="s">
        <v>1085</v>
      </c>
      <c r="F31" s="18">
        <f>Lomake!B79</f>
        <v>0</v>
      </c>
      <c r="G31" s="18">
        <f>Lomake!G79</f>
        <v>0</v>
      </c>
      <c r="H31" s="18">
        <f>Lomake!R79</f>
        <v>0</v>
      </c>
    </row>
    <row r="32" spans="1:8" x14ac:dyDescent="0.2">
      <c r="A32">
        <f>Lomake!B$6</f>
        <v>0</v>
      </c>
      <c r="B32">
        <f>Lomake!I$6</f>
        <v>0</v>
      </c>
      <c r="C32">
        <f>Lomake!F$6</f>
        <v>0</v>
      </c>
      <c r="D32">
        <v>31</v>
      </c>
      <c r="E32" s="18" t="s">
        <v>1086</v>
      </c>
      <c r="F32" s="18">
        <f>Lomake!B80</f>
        <v>0</v>
      </c>
      <c r="G32" s="18">
        <f>Lomake!G80</f>
        <v>0</v>
      </c>
      <c r="H32" s="18">
        <f>Lomake!R80</f>
        <v>0</v>
      </c>
    </row>
    <row r="33" spans="1:8" x14ac:dyDescent="0.2">
      <c r="A33">
        <f>Lomake!B$6</f>
        <v>0</v>
      </c>
      <c r="B33">
        <f>Lomake!I$6</f>
        <v>0</v>
      </c>
      <c r="C33">
        <f>Lomake!F$6</f>
        <v>0</v>
      </c>
      <c r="D33">
        <v>32</v>
      </c>
      <c r="E33" s="18" t="s">
        <v>1081</v>
      </c>
      <c r="F33" s="18">
        <f>Lomake!B81</f>
        <v>0</v>
      </c>
      <c r="G33" s="18">
        <f>Lomake!G81</f>
        <v>0</v>
      </c>
      <c r="H33" s="18">
        <f>Lomake!R81</f>
        <v>0</v>
      </c>
    </row>
    <row r="34" spans="1:8" x14ac:dyDescent="0.2">
      <c r="A34">
        <f>Lomake!B$6</f>
        <v>0</v>
      </c>
      <c r="B34">
        <f>Lomake!I$6</f>
        <v>0</v>
      </c>
      <c r="C34">
        <f>Lomake!F$6</f>
        <v>0</v>
      </c>
      <c r="D34">
        <v>33</v>
      </c>
      <c r="E34" s="18" t="s">
        <v>1080</v>
      </c>
      <c r="F34" s="18">
        <f>Lomake!B82</f>
        <v>0</v>
      </c>
      <c r="G34" s="18">
        <f>Lomake!G82</f>
        <v>0</v>
      </c>
      <c r="H34" s="18">
        <f>Lomake!R82</f>
        <v>0</v>
      </c>
    </row>
    <row r="35" spans="1:8" x14ac:dyDescent="0.2">
      <c r="A35">
        <f>Lomake!B$6</f>
        <v>0</v>
      </c>
      <c r="B35">
        <f>Lomake!I$6</f>
        <v>0</v>
      </c>
      <c r="C35">
        <f>Lomake!F$6</f>
        <v>0</v>
      </c>
      <c r="D35">
        <v>34</v>
      </c>
      <c r="E35" s="18" t="s">
        <v>1079</v>
      </c>
      <c r="F35" s="18">
        <f>Lomake!B83</f>
        <v>0</v>
      </c>
      <c r="G35" s="18">
        <f>Lomake!G83</f>
        <v>0</v>
      </c>
      <c r="H35" s="18">
        <f>Lomake!R83</f>
        <v>0</v>
      </c>
    </row>
    <row r="36" spans="1:8" x14ac:dyDescent="0.2">
      <c r="A36">
        <f>Lomake!B$6</f>
        <v>0</v>
      </c>
      <c r="B36">
        <f>Lomake!I$6</f>
        <v>0</v>
      </c>
      <c r="C36">
        <f>Lomake!F$6</f>
        <v>0</v>
      </c>
      <c r="D36">
        <v>35</v>
      </c>
      <c r="E36" s="18" t="s">
        <v>1087</v>
      </c>
      <c r="F36" s="18">
        <f>Lomake!B88</f>
        <v>0</v>
      </c>
      <c r="G36" s="18">
        <f>Lomake!G88</f>
        <v>0</v>
      </c>
      <c r="H36" s="18">
        <f>Lomake!R88</f>
        <v>0</v>
      </c>
    </row>
    <row r="37" spans="1:8" x14ac:dyDescent="0.2">
      <c r="A37">
        <f>Lomake!B$6</f>
        <v>0</v>
      </c>
      <c r="B37">
        <f>Lomake!I$6</f>
        <v>0</v>
      </c>
      <c r="C37">
        <f>Lomake!F$6</f>
        <v>0</v>
      </c>
      <c r="D37">
        <v>36</v>
      </c>
      <c r="E37" s="18" t="s">
        <v>1088</v>
      </c>
      <c r="F37" s="18">
        <f>Lomake!B89</f>
        <v>0</v>
      </c>
      <c r="G37" s="18">
        <f>Lomake!G89</f>
        <v>0</v>
      </c>
      <c r="H37" s="18">
        <f>Lomake!R89</f>
        <v>0</v>
      </c>
    </row>
    <row r="38" spans="1:8" x14ac:dyDescent="0.2">
      <c r="A38">
        <f>Lomake!B$6</f>
        <v>0</v>
      </c>
      <c r="B38">
        <f>Lomake!I$6</f>
        <v>0</v>
      </c>
      <c r="C38">
        <f>Lomake!F$6</f>
        <v>0</v>
      </c>
      <c r="D38">
        <v>37</v>
      </c>
      <c r="E38" s="1">
        <f>Lomake!C94</f>
        <v>0</v>
      </c>
      <c r="F38">
        <f>Lomake!B94</f>
        <v>0</v>
      </c>
      <c r="G38">
        <f>Lomake!G94</f>
        <v>0</v>
      </c>
      <c r="H38">
        <f>Lomake!R94</f>
        <v>0</v>
      </c>
    </row>
    <row r="39" spans="1:8" x14ac:dyDescent="0.2">
      <c r="A39">
        <f>Lomake!B$6</f>
        <v>0</v>
      </c>
      <c r="B39">
        <f>Lomake!I$6</f>
        <v>0</v>
      </c>
      <c r="C39">
        <f>Lomake!F$6</f>
        <v>0</v>
      </c>
      <c r="D39">
        <v>38</v>
      </c>
      <c r="E39" s="1">
        <f>Lomake!C95</f>
        <v>0</v>
      </c>
      <c r="F39">
        <f>Lomake!B95</f>
        <v>0</v>
      </c>
      <c r="G39">
        <f>Lomake!G95</f>
        <v>0</v>
      </c>
      <c r="H39">
        <f>Lomake!R95</f>
        <v>0</v>
      </c>
    </row>
    <row r="40" spans="1:8" x14ac:dyDescent="0.2">
      <c r="A40">
        <f>Lomake!B$6</f>
        <v>0</v>
      </c>
      <c r="B40">
        <f>Lomake!I$6</f>
        <v>0</v>
      </c>
      <c r="C40">
        <f>Lomake!F$6</f>
        <v>0</v>
      </c>
      <c r="D40">
        <v>39</v>
      </c>
      <c r="E40" s="1">
        <f>Lomake!C96</f>
        <v>0</v>
      </c>
      <c r="F40">
        <f>Lomake!B96</f>
        <v>0</v>
      </c>
      <c r="G40">
        <f>Lomake!G96</f>
        <v>0</v>
      </c>
      <c r="H40">
        <f>Lomake!R96</f>
        <v>0</v>
      </c>
    </row>
    <row r="41" spans="1:8" x14ac:dyDescent="0.2">
      <c r="A41">
        <f>Lomake!B$6</f>
        <v>0</v>
      </c>
      <c r="B41">
        <f>Lomake!I$6</f>
        <v>0</v>
      </c>
      <c r="C41">
        <f>Lomake!F$6</f>
        <v>0</v>
      </c>
      <c r="D41">
        <v>40</v>
      </c>
      <c r="E41" s="1">
        <f>Lomake!C97</f>
        <v>0</v>
      </c>
      <c r="F41">
        <f>Lomake!B97</f>
        <v>0</v>
      </c>
      <c r="G41">
        <f>Lomake!G97</f>
        <v>0</v>
      </c>
      <c r="H41">
        <f>Lomake!R97</f>
        <v>0</v>
      </c>
    </row>
    <row r="42" spans="1:8" x14ac:dyDescent="0.2">
      <c r="A42">
        <f>Lomake!B$6</f>
        <v>0</v>
      </c>
      <c r="B42">
        <f>Lomake!I$6</f>
        <v>0</v>
      </c>
      <c r="C42">
        <f>Lomake!F$6</f>
        <v>0</v>
      </c>
      <c r="D42">
        <v>41</v>
      </c>
      <c r="E42" s="1">
        <f>Lomake!C98</f>
        <v>0</v>
      </c>
      <c r="F42">
        <f>Lomake!B98</f>
        <v>0</v>
      </c>
      <c r="G42">
        <f>Lomake!G98</f>
        <v>0</v>
      </c>
      <c r="H42">
        <f>Lomake!R98</f>
        <v>0</v>
      </c>
    </row>
    <row r="43" spans="1:8" x14ac:dyDescent="0.2">
      <c r="A43">
        <f>Lomake!B$6</f>
        <v>0</v>
      </c>
      <c r="B43">
        <f>Lomake!I$6</f>
        <v>0</v>
      </c>
      <c r="C43">
        <f>Lomake!F$6</f>
        <v>0</v>
      </c>
      <c r="D43">
        <v>42</v>
      </c>
      <c r="E43" s="1">
        <f>Lomake!C99</f>
        <v>0</v>
      </c>
      <c r="F43">
        <f>Lomake!B99</f>
        <v>0</v>
      </c>
      <c r="G43">
        <f>Lomake!G99</f>
        <v>0</v>
      </c>
      <c r="H43">
        <f>Lomake!R99</f>
        <v>0</v>
      </c>
    </row>
    <row r="44" spans="1:8" x14ac:dyDescent="0.2">
      <c r="A44">
        <f>Lomake!B$6</f>
        <v>0</v>
      </c>
      <c r="B44">
        <f>Lomake!I$6</f>
        <v>0</v>
      </c>
      <c r="C44">
        <f>Lomake!F$6</f>
        <v>0</v>
      </c>
      <c r="D44">
        <v>43</v>
      </c>
      <c r="E44" s="1">
        <f>Lomake!C100</f>
        <v>0</v>
      </c>
      <c r="F44">
        <f>Lomake!B100</f>
        <v>0</v>
      </c>
      <c r="G44">
        <f>Lomake!G100</f>
        <v>0</v>
      </c>
      <c r="H44">
        <f>Lomake!R100</f>
        <v>0</v>
      </c>
    </row>
    <row r="45" spans="1:8" x14ac:dyDescent="0.2">
      <c r="A45">
        <f>Lomake!B$6</f>
        <v>0</v>
      </c>
      <c r="B45">
        <f>Lomake!I$6</f>
        <v>0</v>
      </c>
      <c r="C45">
        <f>Lomake!F$6</f>
        <v>0</v>
      </c>
      <c r="D45">
        <v>44</v>
      </c>
      <c r="E45" s="1">
        <f>Lomake!C101</f>
        <v>0</v>
      </c>
      <c r="F45">
        <f>Lomake!B101</f>
        <v>0</v>
      </c>
      <c r="G45">
        <f>Lomake!G101</f>
        <v>0</v>
      </c>
      <c r="H45">
        <f>Lomake!R101</f>
        <v>0</v>
      </c>
    </row>
    <row r="46" spans="1:8" x14ac:dyDescent="0.2">
      <c r="A46">
        <f>Lomake!B$6</f>
        <v>0</v>
      </c>
      <c r="B46">
        <f>Lomake!I$6</f>
        <v>0</v>
      </c>
      <c r="C46">
        <f>Lomake!F$6</f>
        <v>0</v>
      </c>
      <c r="D46">
        <v>45</v>
      </c>
      <c r="E46" s="1">
        <f>Lomake!C102</f>
        <v>0</v>
      </c>
      <c r="F46">
        <f>Lomake!B102</f>
        <v>0</v>
      </c>
      <c r="G46">
        <f>Lomake!G102</f>
        <v>0</v>
      </c>
      <c r="H46">
        <f>Lomake!R102</f>
        <v>0</v>
      </c>
    </row>
    <row r="47" spans="1:8" x14ac:dyDescent="0.2">
      <c r="A47">
        <f>Lomake!B$6</f>
        <v>0</v>
      </c>
      <c r="B47">
        <f>Lomake!I$6</f>
        <v>0</v>
      </c>
      <c r="C47">
        <f>Lomake!F$6</f>
        <v>0</v>
      </c>
      <c r="D47">
        <v>46</v>
      </c>
      <c r="E47" s="1">
        <f>Lomake!C103</f>
        <v>0</v>
      </c>
      <c r="F47">
        <f>Lomake!B103</f>
        <v>0</v>
      </c>
      <c r="G47">
        <f>Lomake!G103</f>
        <v>0</v>
      </c>
      <c r="H47">
        <f>Lomake!R103</f>
        <v>0</v>
      </c>
    </row>
    <row r="48" spans="1:8" x14ac:dyDescent="0.2">
      <c r="A48">
        <f>Lomake!B$6</f>
        <v>0</v>
      </c>
      <c r="B48">
        <f>Lomake!I$6</f>
        <v>0</v>
      </c>
      <c r="C48">
        <f>Lomake!F$6</f>
        <v>0</v>
      </c>
      <c r="D48">
        <v>47</v>
      </c>
      <c r="E48" s="1">
        <f>Lomake!C104</f>
        <v>0</v>
      </c>
      <c r="F48">
        <f>Lomake!B104</f>
        <v>0</v>
      </c>
      <c r="G48">
        <f>Lomake!G104</f>
        <v>0</v>
      </c>
      <c r="H48">
        <f>Lomake!R104</f>
        <v>0</v>
      </c>
    </row>
    <row r="49" spans="1:8" x14ac:dyDescent="0.2">
      <c r="A49">
        <f>Lomake!B$6</f>
        <v>0</v>
      </c>
      <c r="B49">
        <f>Lomake!I$6</f>
        <v>0</v>
      </c>
      <c r="C49">
        <f>Lomake!F$6</f>
        <v>0</v>
      </c>
      <c r="D49">
        <v>48</v>
      </c>
      <c r="E49" s="1">
        <f>Lomake!C105</f>
        <v>0</v>
      </c>
      <c r="F49">
        <f>Lomake!B105</f>
        <v>0</v>
      </c>
      <c r="G49">
        <f>Lomake!G105</f>
        <v>0</v>
      </c>
      <c r="H49">
        <f>Lomake!R105</f>
        <v>0</v>
      </c>
    </row>
    <row r="50" spans="1:8" x14ac:dyDescent="0.2">
      <c r="A50">
        <f>Lomake!B$6</f>
        <v>0</v>
      </c>
      <c r="B50">
        <f>Lomake!I$6</f>
        <v>0</v>
      </c>
      <c r="C50">
        <f>Lomake!F$6</f>
        <v>0</v>
      </c>
      <c r="D50">
        <v>49</v>
      </c>
      <c r="E50" s="1">
        <f>Lomake!C106</f>
        <v>0</v>
      </c>
      <c r="F50">
        <f>Lomake!B106</f>
        <v>0</v>
      </c>
      <c r="G50">
        <f>Lomake!G106</f>
        <v>0</v>
      </c>
      <c r="H50">
        <f>Lomake!R106</f>
        <v>0</v>
      </c>
    </row>
    <row r="51" spans="1:8" x14ac:dyDescent="0.2">
      <c r="A51">
        <f>Lomake!B$6</f>
        <v>0</v>
      </c>
      <c r="B51">
        <f>Lomake!I$6</f>
        <v>0</v>
      </c>
      <c r="C51">
        <f>Lomake!F$6</f>
        <v>0</v>
      </c>
      <c r="D51">
        <v>50</v>
      </c>
      <c r="E51" s="1">
        <f>Lomake!C107</f>
        <v>0</v>
      </c>
      <c r="F51">
        <f>Lomake!B107</f>
        <v>0</v>
      </c>
      <c r="G51">
        <f>Lomake!G107</f>
        <v>0</v>
      </c>
      <c r="H51">
        <f>Lomake!R107</f>
        <v>0</v>
      </c>
    </row>
    <row r="52" spans="1:8" x14ac:dyDescent="0.2">
      <c r="A52">
        <f>Lomake!B$6</f>
        <v>0</v>
      </c>
      <c r="B52">
        <f>Lomake!I$6</f>
        <v>0</v>
      </c>
      <c r="C52">
        <f>Lomake!F$6</f>
        <v>0</v>
      </c>
      <c r="D52">
        <v>51</v>
      </c>
      <c r="E52" s="1">
        <f>Lomake!C108</f>
        <v>0</v>
      </c>
      <c r="F52">
        <f>Lomake!B108</f>
        <v>0</v>
      </c>
      <c r="G52">
        <f>Lomake!G108</f>
        <v>0</v>
      </c>
      <c r="H52">
        <f>Lomake!R108</f>
        <v>0</v>
      </c>
    </row>
    <row r="53" spans="1:8" x14ac:dyDescent="0.2">
      <c r="A53">
        <f>Lomake!B$6</f>
        <v>0</v>
      </c>
      <c r="B53">
        <f>Lomake!I$6</f>
        <v>0</v>
      </c>
      <c r="C53">
        <f>Lomake!F$6</f>
        <v>0</v>
      </c>
      <c r="D53">
        <v>52</v>
      </c>
      <c r="E53" s="1">
        <f>Lomake!C109</f>
        <v>0</v>
      </c>
      <c r="F53">
        <f>Lomake!B109</f>
        <v>0</v>
      </c>
      <c r="G53">
        <f>Lomake!G109</f>
        <v>0</v>
      </c>
      <c r="H53">
        <f>Lomake!R109</f>
        <v>0</v>
      </c>
    </row>
    <row r="54" spans="1:8" x14ac:dyDescent="0.2">
      <c r="A54">
        <f>Lomake!B$6</f>
        <v>0</v>
      </c>
      <c r="B54">
        <f>Lomake!I$6</f>
        <v>0</v>
      </c>
      <c r="C54">
        <f>Lomake!F$6</f>
        <v>0</v>
      </c>
      <c r="D54">
        <v>53</v>
      </c>
      <c r="E54" s="1">
        <f>Lomake!C110</f>
        <v>0</v>
      </c>
      <c r="F54">
        <f>Lomake!B110</f>
        <v>0</v>
      </c>
      <c r="G54">
        <f>Lomake!G110</f>
        <v>0</v>
      </c>
      <c r="H54">
        <f>Lomake!R110</f>
        <v>0</v>
      </c>
    </row>
    <row r="55" spans="1:8" x14ac:dyDescent="0.2">
      <c r="A55">
        <f>Lomake!B$6</f>
        <v>0</v>
      </c>
      <c r="B55">
        <f>Lomake!I$6</f>
        <v>0</v>
      </c>
      <c r="C55">
        <f>Lomake!F$6</f>
        <v>0</v>
      </c>
      <c r="D55">
        <v>54</v>
      </c>
      <c r="E55" s="1">
        <f>Lomake!C111</f>
        <v>0</v>
      </c>
      <c r="F55">
        <f>Lomake!B111</f>
        <v>0</v>
      </c>
      <c r="G55">
        <f>Lomake!G111</f>
        <v>0</v>
      </c>
      <c r="H55">
        <f>Lomake!R111</f>
        <v>0</v>
      </c>
    </row>
    <row r="56" spans="1:8" x14ac:dyDescent="0.2">
      <c r="A56">
        <f>Lomake!B$6</f>
        <v>0</v>
      </c>
      <c r="B56">
        <f>Lomake!I$6</f>
        <v>0</v>
      </c>
      <c r="C56">
        <f>Lomake!F$6</f>
        <v>0</v>
      </c>
      <c r="D56">
        <v>55</v>
      </c>
      <c r="E56" s="1">
        <f>Lomake!C112</f>
        <v>0</v>
      </c>
      <c r="F56">
        <f>Lomake!B112</f>
        <v>0</v>
      </c>
      <c r="G56">
        <f>Lomake!G112</f>
        <v>0</v>
      </c>
      <c r="H56">
        <f>Lomake!R112</f>
        <v>0</v>
      </c>
    </row>
    <row r="57" spans="1:8" x14ac:dyDescent="0.2">
      <c r="A57">
        <f>Lomake!B$6</f>
        <v>0</v>
      </c>
      <c r="B57">
        <f>Lomake!I$6</f>
        <v>0</v>
      </c>
      <c r="C57">
        <f>Lomake!F$6</f>
        <v>0</v>
      </c>
      <c r="D57">
        <v>56</v>
      </c>
      <c r="E57" s="1">
        <f>Lomake!C113</f>
        <v>0</v>
      </c>
      <c r="F57">
        <f>Lomake!B113</f>
        <v>0</v>
      </c>
      <c r="G57">
        <f>Lomake!G113</f>
        <v>0</v>
      </c>
      <c r="H57">
        <f>Lomake!R113</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Laskentaohjeet</vt:lpstr>
      <vt:lpstr>Lomake</vt:lpstr>
      <vt:lpstr>A_sallitut</vt:lpstr>
      <vt:lpstr>Vesilintu_teksti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Linnustonseuranta</dc:creator>
  <cp:lastModifiedBy>Tirri, Ina S</cp:lastModifiedBy>
  <cp:lastPrinted>2010-04-15T09:38:25Z</cp:lastPrinted>
  <dcterms:created xsi:type="dcterms:W3CDTF">2005-06-19T04:47:27Z</dcterms:created>
  <dcterms:modified xsi:type="dcterms:W3CDTF">2017-07-12T09:40:27Z</dcterms:modified>
</cp:coreProperties>
</file>